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2b4d5ebd3675259/WebGIS BPJN Kalbar/"/>
    </mc:Choice>
  </mc:AlternateContent>
  <xr:revisionPtr revIDLastSave="129" documentId="8_{050624BD-3808-4AA5-9DF1-1EA805EE7A7A}" xr6:coauthVersionLast="47" xr6:coauthVersionMax="47" xr10:uidLastSave="{27C58091-9F07-41A8-B68D-35A2AA09BDC0}"/>
  <bookViews>
    <workbookView xWindow="-110" yWindow="-110" windowWidth="19420" windowHeight="10300" xr2:uid="{FD06248E-5068-404D-B5F0-25F60CE734F7}"/>
  </bookViews>
  <sheets>
    <sheet name="DATA UMUM" sheetId="1" r:id="rId1"/>
    <sheet name="KODE BANGUNAN ATAS" sheetId="3" r:id="rId2"/>
  </sheets>
  <definedNames>
    <definedName name="_xlnm._FilterDatabase" localSheetId="0" hidden="1">'DATA UMUM'!$A$1:$K$949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2" i="1"/>
  <c r="F187" i="1" l="1"/>
  <c r="F186" i="1"/>
  <c r="F184" i="1"/>
  <c r="F183" i="1"/>
  <c r="F182" i="1"/>
  <c r="F1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tc={B3A1DE12-4543-4FDB-B641-38DB018843F6}</author>
    <author>tc={693B04A6-8C30-4D96-9A49-52BBAB605634}</author>
    <author>tc={C3F7DFA0-DBC8-4903-B9C0-F6F01E842F9A}</author>
  </authors>
  <commentList>
    <comment ref="I388" authorId="0" shapeId="0" xr:uid="{B3A1DE12-4543-4FDB-B641-38DB018843F6}">
      <text>
        <t>[Threaded comment]
Your version of Excel allows you to read this threaded comment; however, any edits to it will get removed if the file is opened in a newer version of Excel. Learn more: https://go.microsoft.com/fwlink/?linkid=870924
Comment:
    Di papan nama 1995 tahun selesai</t>
      </text>
    </comment>
    <comment ref="C389" authorId="1" shapeId="0" xr:uid="{693B04A6-8C30-4D96-9A49-52BBAB605634}">
      <text>
        <t>[Threaded comment]
Your version of Excel allows you to read this threaded comment; however, any edits to it will get removed if the file is opened in a newer version of Excel. Learn more: https://go.microsoft.com/fwlink/?linkid=870924
Comment:
    Pada papan nama menjadi Linsak</t>
      </text>
    </comment>
    <comment ref="C390" authorId="2" shapeId="0" xr:uid="{C3F7DFA0-DBC8-4903-B9C0-F6F01E842F9A}">
      <text>
        <t>[Threaded comment]
Your version of Excel allows you to read this threaded comment; however, any edits to it will get removed if the file is opened in a newer version of Excel. Learn more: https://go.microsoft.com/fwlink/?linkid=870924
Comment:
    SEGAMAL pada papan nama</t>
      </text>
    </comment>
  </commentList>
</comments>
</file>

<file path=xl/sharedStrings.xml><?xml version="1.0" encoding="utf-8"?>
<sst xmlns="http://schemas.openxmlformats.org/spreadsheetml/2006/main" count="4859" uniqueCount="2012">
  <si>
    <t>30.001.001.A</t>
  </si>
  <si>
    <t>30.001.001.B</t>
  </si>
  <si>
    <t>30.001.002.A</t>
  </si>
  <si>
    <t>30.001.002.B</t>
  </si>
  <si>
    <t>30.001.003.0</t>
  </si>
  <si>
    <t>30.001.004.0</t>
  </si>
  <si>
    <t>30.001.005.0</t>
  </si>
  <si>
    <t>30.001.006.0</t>
  </si>
  <si>
    <t>30.002.001.0</t>
  </si>
  <si>
    <t>30.002.002.0</t>
  </si>
  <si>
    <t>30.002.003.0</t>
  </si>
  <si>
    <t>30.002.004.0</t>
  </si>
  <si>
    <t>30.002.005.0</t>
  </si>
  <si>
    <t>30.002.006.0</t>
  </si>
  <si>
    <t>30.002.008.0</t>
  </si>
  <si>
    <t>30.002.009.0</t>
  </si>
  <si>
    <t>30.002.010.0</t>
  </si>
  <si>
    <t>30.002.012.0</t>
  </si>
  <si>
    <t>30.002.012.2</t>
  </si>
  <si>
    <t>30.003.003.0</t>
  </si>
  <si>
    <t>30.003.006.0</t>
  </si>
  <si>
    <t>30.003.007.0</t>
  </si>
  <si>
    <t>30.003.008.0</t>
  </si>
  <si>
    <t>30.003.010.0</t>
  </si>
  <si>
    <t>30.003.012.0</t>
  </si>
  <si>
    <t>30.003.013.0</t>
  </si>
  <si>
    <t>30.003.014.0</t>
  </si>
  <si>
    <t>30.003.015.0</t>
  </si>
  <si>
    <t>30.003.016.0</t>
  </si>
  <si>
    <t>30.004.001.0.2</t>
  </si>
  <si>
    <t>30.004.004.0.2</t>
  </si>
  <si>
    <t>30.004.005.0.1</t>
  </si>
  <si>
    <t>30.004.015.0.1</t>
  </si>
  <si>
    <t>30.005.001.0</t>
  </si>
  <si>
    <t>30.005.006.0</t>
  </si>
  <si>
    <t>30.005.012.0</t>
  </si>
  <si>
    <t>30.005.013.0</t>
  </si>
  <si>
    <t>30.005.014.0</t>
  </si>
  <si>
    <t>30.005.016.0</t>
  </si>
  <si>
    <t>30.005.018.0</t>
  </si>
  <si>
    <t>30.005.019.0</t>
  </si>
  <si>
    <t>30.005.020.0</t>
  </si>
  <si>
    <t>30.006.002.0</t>
  </si>
  <si>
    <t>30.006.003.0</t>
  </si>
  <si>
    <t>30.006.004.0</t>
  </si>
  <si>
    <t>30.006.006.0</t>
  </si>
  <si>
    <t>30.006.007.0</t>
  </si>
  <si>
    <t>30.006.010.0</t>
  </si>
  <si>
    <t>30.006.011.0</t>
  </si>
  <si>
    <t>30.006.012.0</t>
  </si>
  <si>
    <t>30.006.015.0</t>
  </si>
  <si>
    <t>30.006.025.0</t>
  </si>
  <si>
    <t>30.006.030.0</t>
  </si>
  <si>
    <t>30.006.034.0</t>
  </si>
  <si>
    <t>30.006.038.0</t>
  </si>
  <si>
    <t>30.006.039.0</t>
  </si>
  <si>
    <t>30.006.044.0</t>
  </si>
  <si>
    <t>30.006.045.0</t>
  </si>
  <si>
    <t>30.006.055.0</t>
  </si>
  <si>
    <t>30.006.056.0</t>
  </si>
  <si>
    <t>30.006.082.0</t>
  </si>
  <si>
    <t>30.006.086.0</t>
  </si>
  <si>
    <t>30.007.001.0.14</t>
  </si>
  <si>
    <t>30.007.003.0.14</t>
  </si>
  <si>
    <t>30.007.005.0</t>
  </si>
  <si>
    <t>30.007.009.0</t>
  </si>
  <si>
    <t>30.007.012.0</t>
  </si>
  <si>
    <t>30.007.015.0</t>
  </si>
  <si>
    <t>30.007.031.0</t>
  </si>
  <si>
    <t>30.007.035.0</t>
  </si>
  <si>
    <t>30.007.038.0</t>
  </si>
  <si>
    <t>30.007.043.0</t>
  </si>
  <si>
    <t>30.007.045.0</t>
  </si>
  <si>
    <t>30.007.055.0</t>
  </si>
  <si>
    <t>30.007.056.0</t>
  </si>
  <si>
    <t>30.007.067.0</t>
  </si>
  <si>
    <t>30.007.087.0</t>
  </si>
  <si>
    <t>30.007.109.0</t>
  </si>
  <si>
    <t>30.007.113.0</t>
  </si>
  <si>
    <t>30.007.114.0</t>
  </si>
  <si>
    <t>30.007.115.0</t>
  </si>
  <si>
    <t>30.007.116.0</t>
  </si>
  <si>
    <t>30.008.004.0</t>
  </si>
  <si>
    <t>30.008.005.0</t>
  </si>
  <si>
    <t>30.008.005.1</t>
  </si>
  <si>
    <t>30.008.006.0</t>
  </si>
  <si>
    <t>30.008.006.1</t>
  </si>
  <si>
    <t>30.008.006.2</t>
  </si>
  <si>
    <t>30.008.006.3</t>
  </si>
  <si>
    <t>30.008.007.0</t>
  </si>
  <si>
    <t>30.008.008.0</t>
  </si>
  <si>
    <t>30.008.009.0</t>
  </si>
  <si>
    <t>30.008.010.0</t>
  </si>
  <si>
    <t>30.008.013.0</t>
  </si>
  <si>
    <t>30.009.001.0</t>
  </si>
  <si>
    <t>30.009.002.0</t>
  </si>
  <si>
    <t>30.009.002.A.11</t>
  </si>
  <si>
    <t>30.009.002.B.11</t>
  </si>
  <si>
    <t>30.009.006.0</t>
  </si>
  <si>
    <t>30.009.011.0</t>
  </si>
  <si>
    <t>30.009.012.0</t>
  </si>
  <si>
    <t>30.009.013.0</t>
  </si>
  <si>
    <t>30.009.017.0.12</t>
  </si>
  <si>
    <t>30.010.002.0</t>
  </si>
  <si>
    <t>30.010.003.0</t>
  </si>
  <si>
    <t>30.010.004.0</t>
  </si>
  <si>
    <t>30.010.005.0</t>
  </si>
  <si>
    <t>30.010.006.0</t>
  </si>
  <si>
    <t>30.010.007.0</t>
  </si>
  <si>
    <t>30.010.008.0</t>
  </si>
  <si>
    <t>30.010.009.0</t>
  </si>
  <si>
    <t>30.010.010.0</t>
  </si>
  <si>
    <t>30.010.011.0</t>
  </si>
  <si>
    <t>30.010.012.0</t>
  </si>
  <si>
    <t>30.010.013.0</t>
  </si>
  <si>
    <t>30.010.014.0</t>
  </si>
  <si>
    <t>30.010.015.0</t>
  </si>
  <si>
    <t>30.010.018.0</t>
  </si>
  <si>
    <t>30.010.020.0</t>
  </si>
  <si>
    <t>30.010.021.0</t>
  </si>
  <si>
    <t>30.010.022.1</t>
  </si>
  <si>
    <t>30.010.023.0</t>
  </si>
  <si>
    <t>30.010.025.0</t>
  </si>
  <si>
    <t>30.010.028.A</t>
  </si>
  <si>
    <t>30.010.028.B</t>
  </si>
  <si>
    <t>30.010.029.0</t>
  </si>
  <si>
    <t>30.010.033.0</t>
  </si>
  <si>
    <t>30.010.036.0</t>
  </si>
  <si>
    <t>30.010.038.0</t>
  </si>
  <si>
    <t>30.010.041.0</t>
  </si>
  <si>
    <t>30.010.044.0</t>
  </si>
  <si>
    <t>30.010.101.0.11</t>
  </si>
  <si>
    <t>30.010.103.0.11</t>
  </si>
  <si>
    <t>30.010.104.0.11</t>
  </si>
  <si>
    <t>30.010.105.0.11</t>
  </si>
  <si>
    <t>30.010.106.0.11</t>
  </si>
  <si>
    <t>30.010.107.0.11</t>
  </si>
  <si>
    <t>30.010.108.0.11</t>
  </si>
  <si>
    <t>30.010.110.0.11</t>
  </si>
  <si>
    <t>30.010.111.0.11</t>
  </si>
  <si>
    <t>30.010.112.0.11</t>
  </si>
  <si>
    <t>30.010.113.0.11</t>
  </si>
  <si>
    <t>30.010.114.0.11</t>
  </si>
  <si>
    <t>30.010.201.0.12</t>
  </si>
  <si>
    <t>30.010.202.0.12</t>
  </si>
  <si>
    <t>30.010.301.0.13</t>
  </si>
  <si>
    <t>30.010.301.A.13</t>
  </si>
  <si>
    <t>30.010.302.A.13</t>
  </si>
  <si>
    <t>30.010.302.B.13</t>
  </si>
  <si>
    <t>30.011.001.A.17</t>
  </si>
  <si>
    <t>30.011.001.B.17</t>
  </si>
  <si>
    <t>30.011.402.0.12</t>
  </si>
  <si>
    <t>30.011.501.0.14</t>
  </si>
  <si>
    <t>30.011.502.0.14</t>
  </si>
  <si>
    <t>30.011.601.A.17</t>
  </si>
  <si>
    <t>30.011.601.B.17</t>
  </si>
  <si>
    <t>30.011.602.A.17</t>
  </si>
  <si>
    <t>30.011.602.B.17</t>
  </si>
  <si>
    <t>30.011.603.A.17</t>
  </si>
  <si>
    <t>30.011.603.B.17</t>
  </si>
  <si>
    <t>30.011.604.A.17</t>
  </si>
  <si>
    <t>30.011.604.B.17</t>
  </si>
  <si>
    <t>30.011.705.A.18</t>
  </si>
  <si>
    <t>30.011.705.B.18</t>
  </si>
  <si>
    <t>30.011.706.B.18</t>
  </si>
  <si>
    <t>30.011.707.A.18</t>
  </si>
  <si>
    <t>30.011.707.B.18</t>
  </si>
  <si>
    <t>30.012.001.0.12</t>
  </si>
  <si>
    <t>30.012.002.0.12</t>
  </si>
  <si>
    <t>30.012.003.0.12</t>
  </si>
  <si>
    <t>30.012.014.0</t>
  </si>
  <si>
    <t>30.012.046.A</t>
  </si>
  <si>
    <t>30.012.046.B</t>
  </si>
  <si>
    <t>30.012.047.0</t>
  </si>
  <si>
    <t>30.012.048.0</t>
  </si>
  <si>
    <t>30.012.049.0</t>
  </si>
  <si>
    <t>30.012.050.0</t>
  </si>
  <si>
    <t>30.012.052.0</t>
  </si>
  <si>
    <t>30.012.053.0</t>
  </si>
  <si>
    <t>30.013.004.0</t>
  </si>
  <si>
    <t>30.013.005.0</t>
  </si>
  <si>
    <t>30.013.006.0</t>
  </si>
  <si>
    <t>30.013.007.0</t>
  </si>
  <si>
    <t>30.013.009.0</t>
  </si>
  <si>
    <t>30.013.011.0</t>
  </si>
  <si>
    <t>30.013.013.0</t>
  </si>
  <si>
    <t>30.014.001.0</t>
  </si>
  <si>
    <t>30.014.002.0</t>
  </si>
  <si>
    <t>30.014.003.0</t>
  </si>
  <si>
    <t>30.014.004.0</t>
  </si>
  <si>
    <t>30.014.005.0</t>
  </si>
  <si>
    <t>30.014.006.0</t>
  </si>
  <si>
    <t>30.014.007.0</t>
  </si>
  <si>
    <t>30.014.008.0</t>
  </si>
  <si>
    <t>30.014.009.0</t>
  </si>
  <si>
    <t>30.014.010.0</t>
  </si>
  <si>
    <t>30.014.011.0</t>
  </si>
  <si>
    <t>30.014.012.0</t>
  </si>
  <si>
    <t>30.014.013.0</t>
  </si>
  <si>
    <t>30.014.015.0</t>
  </si>
  <si>
    <t>30.014.016.0</t>
  </si>
  <si>
    <t>30.014.017.0</t>
  </si>
  <si>
    <t>30.014.018.0</t>
  </si>
  <si>
    <t>30.014.019.0</t>
  </si>
  <si>
    <t>30.015.002.0</t>
  </si>
  <si>
    <t>30.015.003.0</t>
  </si>
  <si>
    <t>30.015.004.0</t>
  </si>
  <si>
    <t>30.015.005.0</t>
  </si>
  <si>
    <t>30.015.006.0</t>
  </si>
  <si>
    <t>30.015.007.0</t>
  </si>
  <si>
    <t>30.015.008.0</t>
  </si>
  <si>
    <t>30.015.009.0</t>
  </si>
  <si>
    <t>30.015.010.0</t>
  </si>
  <si>
    <t>30.015.011.0</t>
  </si>
  <si>
    <t>30.015.012.0</t>
  </si>
  <si>
    <t>30.015.013.0</t>
  </si>
  <si>
    <t>30.015.014.0</t>
  </si>
  <si>
    <t>30.015.015.0</t>
  </si>
  <si>
    <t>30.015.016.0</t>
  </si>
  <si>
    <t>30.015.017.0</t>
  </si>
  <si>
    <t>30.015.018.0</t>
  </si>
  <si>
    <t>30.015.019.0</t>
  </si>
  <si>
    <t>30.015.020.0</t>
  </si>
  <si>
    <t>30.015.021.0</t>
  </si>
  <si>
    <t>30.015.022.0</t>
  </si>
  <si>
    <t>30.015.023.0</t>
  </si>
  <si>
    <t>30.015.024.0</t>
  </si>
  <si>
    <t>30.015.025.0</t>
  </si>
  <si>
    <t>30.015.026.0</t>
  </si>
  <si>
    <t>30.015.027.0</t>
  </si>
  <si>
    <t>30.015.028.0</t>
  </si>
  <si>
    <t>30.015.029.0</t>
  </si>
  <si>
    <t>30.015.030.0</t>
  </si>
  <si>
    <t>30.015.031.0</t>
  </si>
  <si>
    <t>30.015.032.0</t>
  </si>
  <si>
    <t>30.015.033.0</t>
  </si>
  <si>
    <t>30.015.034.0</t>
  </si>
  <si>
    <t>30.015.035.0</t>
  </si>
  <si>
    <t>30.015.036.0</t>
  </si>
  <si>
    <t>30.015.037.0</t>
  </si>
  <si>
    <t>30.015.038.0</t>
  </si>
  <si>
    <t>30.016.001.0</t>
  </si>
  <si>
    <t>30.016.002.0</t>
  </si>
  <si>
    <t>30.016.003.0</t>
  </si>
  <si>
    <t>30.016.004.0</t>
  </si>
  <si>
    <t>30.016.005.0</t>
  </si>
  <si>
    <t>30.016.006.0</t>
  </si>
  <si>
    <t>30.016.007.0</t>
  </si>
  <si>
    <t>30.016.008.0</t>
  </si>
  <si>
    <t>30.016.009.0</t>
  </si>
  <si>
    <t>30.016.010.0</t>
  </si>
  <si>
    <t>30.016.011.0</t>
  </si>
  <si>
    <t>30.016.014.0</t>
  </si>
  <si>
    <t>30.016.015.0</t>
  </si>
  <si>
    <t>30.017.001.0</t>
  </si>
  <si>
    <t>30.017.002.0</t>
  </si>
  <si>
    <t>30.017.003.0</t>
  </si>
  <si>
    <t>30.017.004.0</t>
  </si>
  <si>
    <t>30.017.005.0</t>
  </si>
  <si>
    <t>30.017.006.0</t>
  </si>
  <si>
    <t>30.017.007.0</t>
  </si>
  <si>
    <t>30.017.008.0</t>
  </si>
  <si>
    <t>30.017.009.0</t>
  </si>
  <si>
    <t>30.017.010.0</t>
  </si>
  <si>
    <t>30.017.011.0</t>
  </si>
  <si>
    <t>30.017.012.0</t>
  </si>
  <si>
    <t>30.017.013.0</t>
  </si>
  <si>
    <t>30.017.014.0</t>
  </si>
  <si>
    <t>30.017.015.0</t>
  </si>
  <si>
    <t>30.017.018.0</t>
  </si>
  <si>
    <t>30.017.019.0</t>
  </si>
  <si>
    <t>30.017.020.0</t>
  </si>
  <si>
    <t>30.017.021.0</t>
  </si>
  <si>
    <t>30.017.022.0</t>
  </si>
  <si>
    <t>30.017.023.0</t>
  </si>
  <si>
    <t>30.017.024.0</t>
  </si>
  <si>
    <t>30.017.025.0</t>
  </si>
  <si>
    <t>30.017.027.0</t>
  </si>
  <si>
    <t>30.017.028.0</t>
  </si>
  <si>
    <t>30.018.001.0</t>
  </si>
  <si>
    <t>30.018.002.0</t>
  </si>
  <si>
    <t>30.018.003.0</t>
  </si>
  <si>
    <t>30.018.004.0</t>
  </si>
  <si>
    <t>30.018.005.0</t>
  </si>
  <si>
    <t>30.018.006.3</t>
  </si>
  <si>
    <t>30.018.007.0</t>
  </si>
  <si>
    <t>30.018.011.0</t>
  </si>
  <si>
    <t>30.018.012.0</t>
  </si>
  <si>
    <t>30.018.013.0</t>
  </si>
  <si>
    <t>30.018.014.0</t>
  </si>
  <si>
    <t>30.018.016.0</t>
  </si>
  <si>
    <t>30.018.018.0</t>
  </si>
  <si>
    <t>30.018.019.0</t>
  </si>
  <si>
    <t>30.018.020.0</t>
  </si>
  <si>
    <t>30.018.021.0</t>
  </si>
  <si>
    <t>30.018.022.0</t>
  </si>
  <si>
    <t>30.018.023.0</t>
  </si>
  <si>
    <t>30.018.024.0</t>
  </si>
  <si>
    <t>30.018.025.0</t>
  </si>
  <si>
    <t>30.018.026.0</t>
  </si>
  <si>
    <t>30.018.027.0</t>
  </si>
  <si>
    <t>30.018.029.0</t>
  </si>
  <si>
    <t>30.018.030.0</t>
  </si>
  <si>
    <t>30.019.007.0</t>
  </si>
  <si>
    <t>30.019.015.0</t>
  </si>
  <si>
    <t>30.019.018.0</t>
  </si>
  <si>
    <t>30.019.019.0</t>
  </si>
  <si>
    <t>30.019.021.0</t>
  </si>
  <si>
    <t>30.019.022.0</t>
  </si>
  <si>
    <t>30.019.024.0</t>
  </si>
  <si>
    <t>30.019.026.0</t>
  </si>
  <si>
    <t>30.019.028.0</t>
  </si>
  <si>
    <t>30.019.029.0</t>
  </si>
  <si>
    <t>30.020.002.0</t>
  </si>
  <si>
    <t>30.020.005.0</t>
  </si>
  <si>
    <t>30.020.006.0</t>
  </si>
  <si>
    <t>30.020.008.0</t>
  </si>
  <si>
    <t>30.020.009.0</t>
  </si>
  <si>
    <t>30.020.009.3</t>
  </si>
  <si>
    <t>30.020.010.A</t>
  </si>
  <si>
    <t>30.020.010.B</t>
  </si>
  <si>
    <t>30.020.011.0</t>
  </si>
  <si>
    <t>30.020.012.0</t>
  </si>
  <si>
    <t>30.020.013.0</t>
  </si>
  <si>
    <t>30.020.014.0</t>
  </si>
  <si>
    <t>30.020.015.0</t>
  </si>
  <si>
    <t>30.020.016.0</t>
  </si>
  <si>
    <t>30.020.017.0</t>
  </si>
  <si>
    <t>30.020.018.0</t>
  </si>
  <si>
    <t>30.020.019.0</t>
  </si>
  <si>
    <t>30.020.020.0</t>
  </si>
  <si>
    <t>30.020.022.0</t>
  </si>
  <si>
    <t>30.020.023.0</t>
  </si>
  <si>
    <t>30.020.026.0</t>
  </si>
  <si>
    <t>30.020.028.0</t>
  </si>
  <si>
    <t>30.020.029.0</t>
  </si>
  <si>
    <t>30.020.030.0</t>
  </si>
  <si>
    <t>30.020.031.0</t>
  </si>
  <si>
    <t>30.020.035.0</t>
  </si>
  <si>
    <t>30.020.036.0</t>
  </si>
  <si>
    <t>30.020.037.0</t>
  </si>
  <si>
    <t>30.021.001.A</t>
  </si>
  <si>
    <t>30.021.001.B</t>
  </si>
  <si>
    <t>30.021.005.0</t>
  </si>
  <si>
    <t>30.021.006.0</t>
  </si>
  <si>
    <t>30.021.007.8</t>
  </si>
  <si>
    <t>30.021.008.0</t>
  </si>
  <si>
    <t>30.021.008.1</t>
  </si>
  <si>
    <t>30.021.009.0</t>
  </si>
  <si>
    <t>30.021.009.1</t>
  </si>
  <si>
    <t>30.021.010.A</t>
  </si>
  <si>
    <t>30.021.010.B</t>
  </si>
  <si>
    <t>30.021.011.0</t>
  </si>
  <si>
    <t>30.021.012.0</t>
  </si>
  <si>
    <t>30.021.013.0</t>
  </si>
  <si>
    <t>30.021.014.0</t>
  </si>
  <si>
    <t>30.021.015.0</t>
  </si>
  <si>
    <t>30.021.016.0</t>
  </si>
  <si>
    <t>30.022.001.0</t>
  </si>
  <si>
    <t>30.022.001.0.11</t>
  </si>
  <si>
    <t>30.022.001.A.12</t>
  </si>
  <si>
    <t>30.022.001.B.12</t>
  </si>
  <si>
    <t>30.022.002.0</t>
  </si>
  <si>
    <t>30.022.002.0.11</t>
  </si>
  <si>
    <t>30.022.002.0.13</t>
  </si>
  <si>
    <t>30.022.003.0</t>
  </si>
  <si>
    <t>30.022.003.0.11</t>
  </si>
  <si>
    <t>30.022.004.0</t>
  </si>
  <si>
    <t>30.022.004.0.12</t>
  </si>
  <si>
    <t>30.022.005.0</t>
  </si>
  <si>
    <t>30.022.006.0</t>
  </si>
  <si>
    <t>30.022.007.0</t>
  </si>
  <si>
    <t>30.022.008.0</t>
  </si>
  <si>
    <t>30.023.002.0</t>
  </si>
  <si>
    <t>30.023.003.0</t>
  </si>
  <si>
    <t>30.023.004.0</t>
  </si>
  <si>
    <t>30.023.005.A</t>
  </si>
  <si>
    <t>30.023.005.B</t>
  </si>
  <si>
    <t>30.023.006.0</t>
  </si>
  <si>
    <t>30.023.007.0</t>
  </si>
  <si>
    <t>30.023.008.0</t>
  </si>
  <si>
    <t>30.023.010.0</t>
  </si>
  <si>
    <t>30.023.012.0</t>
  </si>
  <si>
    <t>30.023.013.0</t>
  </si>
  <si>
    <t>30.023.014.0</t>
  </si>
  <si>
    <t>30.023.015.0</t>
  </si>
  <si>
    <t>30.023.016.0</t>
  </si>
  <si>
    <t>30.023.018.0</t>
  </si>
  <si>
    <t>30.023.020.0</t>
  </si>
  <si>
    <t>30.023.021.0</t>
  </si>
  <si>
    <t>30.023.021.1</t>
  </si>
  <si>
    <t>30.023.022.0</t>
  </si>
  <si>
    <t>30.023.022.1</t>
  </si>
  <si>
    <t>30.023.023.A</t>
  </si>
  <si>
    <t>30.023.023.B</t>
  </si>
  <si>
    <t>30.023.024.0</t>
  </si>
  <si>
    <t>30.023.025.0</t>
  </si>
  <si>
    <t>30.023.026.0</t>
  </si>
  <si>
    <t>30.024.001.0</t>
  </si>
  <si>
    <t>30.024.002.A</t>
  </si>
  <si>
    <t>30.024.002.B</t>
  </si>
  <si>
    <t>30.024.003.0</t>
  </si>
  <si>
    <t>30.024.004.0</t>
  </si>
  <si>
    <t>30.024.005.0</t>
  </si>
  <si>
    <t>30.024.006.0</t>
  </si>
  <si>
    <t>30.024.007.0</t>
  </si>
  <si>
    <t>30.024.008.0</t>
  </si>
  <si>
    <t>30.024.009.0</t>
  </si>
  <si>
    <t>30.024.010.0</t>
  </si>
  <si>
    <t>30.024.011.0</t>
  </si>
  <si>
    <t>30.024.012.0</t>
  </si>
  <si>
    <t>30.024.013.0</t>
  </si>
  <si>
    <t>30.024.014.0</t>
  </si>
  <si>
    <t>30.024.015.0</t>
  </si>
  <si>
    <t>30.024.016.0</t>
  </si>
  <si>
    <t>30.024.017.0</t>
  </si>
  <si>
    <t>30.024.018.0</t>
  </si>
  <si>
    <t>30.024.019.0</t>
  </si>
  <si>
    <t>30.024.020.0</t>
  </si>
  <si>
    <t>30.024.021.0</t>
  </si>
  <si>
    <t>30.024.022.0</t>
  </si>
  <si>
    <t>30.024.023.0</t>
  </si>
  <si>
    <t>30.024.024.0</t>
  </si>
  <si>
    <t>30.024.025.0</t>
  </si>
  <si>
    <t>30.024.026.0</t>
  </si>
  <si>
    <t>30.024.027.0</t>
  </si>
  <si>
    <t>30.024.028.0</t>
  </si>
  <si>
    <t>30.024.029.0</t>
  </si>
  <si>
    <t>30.024.030.0</t>
  </si>
  <si>
    <t>30.025.001.0</t>
  </si>
  <si>
    <t>30.025.002.0</t>
  </si>
  <si>
    <t>30.026.001.0.11</t>
  </si>
  <si>
    <t>30.026.002.1</t>
  </si>
  <si>
    <t>30.026.003.0</t>
  </si>
  <si>
    <t>30.026.003.1</t>
  </si>
  <si>
    <t>30.026.006.0</t>
  </si>
  <si>
    <t>30.026.009.0</t>
  </si>
  <si>
    <t>30.026.012.0</t>
  </si>
  <si>
    <t>30.026.013.0</t>
  </si>
  <si>
    <t>30.026.016.0</t>
  </si>
  <si>
    <t>30.026.017.0</t>
  </si>
  <si>
    <t>30.026.018.0</t>
  </si>
  <si>
    <t>30.026.021.0</t>
  </si>
  <si>
    <t>30.026.022.0</t>
  </si>
  <si>
    <t>30.026.023.0</t>
  </si>
  <si>
    <t>30.026.025.0</t>
  </si>
  <si>
    <t>30.026.026.0</t>
  </si>
  <si>
    <t>30.027.001.0</t>
  </si>
  <si>
    <t>30.027.002.0</t>
  </si>
  <si>
    <t>30.027.003.0</t>
  </si>
  <si>
    <t>30.027.004.0</t>
  </si>
  <si>
    <t>30.027.005.0</t>
  </si>
  <si>
    <t>30.027.006.0</t>
  </si>
  <si>
    <t>30.027.007.0</t>
  </si>
  <si>
    <t>30.027.008.0</t>
  </si>
  <si>
    <t>30.027.009.0</t>
  </si>
  <si>
    <t>30.027.010.0</t>
  </si>
  <si>
    <t>30.027.011.0</t>
  </si>
  <si>
    <t>30.027.012.0</t>
  </si>
  <si>
    <t>30.027.013.0</t>
  </si>
  <si>
    <t>30.027.014.0</t>
  </si>
  <si>
    <t>30.027.015.0</t>
  </si>
  <si>
    <t>30.027.016.0</t>
  </si>
  <si>
    <t>30.027.017.0</t>
  </si>
  <si>
    <t>30.027.018.0</t>
  </si>
  <si>
    <t>30.027.019.0</t>
  </si>
  <si>
    <t>30.027.020.0</t>
  </si>
  <si>
    <t>30.027.021.0</t>
  </si>
  <si>
    <t>30.027.022.0</t>
  </si>
  <si>
    <t>30.027.023.0</t>
  </si>
  <si>
    <t>30.027.024.0</t>
  </si>
  <si>
    <t>30.027.025.0</t>
  </si>
  <si>
    <t>30.027.026.0</t>
  </si>
  <si>
    <t>30.027.027.0</t>
  </si>
  <si>
    <t>30.027.028.0</t>
  </si>
  <si>
    <t>30.027.029.0</t>
  </si>
  <si>
    <t>30.027.030.0</t>
  </si>
  <si>
    <t>30.028.001.0</t>
  </si>
  <si>
    <t>30.028.002.0</t>
  </si>
  <si>
    <t>30.028.003.0</t>
  </si>
  <si>
    <t>30.028.004.0</t>
  </si>
  <si>
    <t>30.028.005.0</t>
  </si>
  <si>
    <t>30.028.006.0</t>
  </si>
  <si>
    <t>30.028.007.0</t>
  </si>
  <si>
    <t>30.028.008.0</t>
  </si>
  <si>
    <t>30.028.009.0</t>
  </si>
  <si>
    <t>30.028.010.0</t>
  </si>
  <si>
    <t>30.028.012.0</t>
  </si>
  <si>
    <t>30.028.013.0</t>
  </si>
  <si>
    <t>30.028.014.0</t>
  </si>
  <si>
    <t>30.028.016.0</t>
  </si>
  <si>
    <t>30.028.019.0</t>
  </si>
  <si>
    <t>30.028.022.0</t>
  </si>
  <si>
    <t>30.028.023.0</t>
  </si>
  <si>
    <t>30.028.025.0</t>
  </si>
  <si>
    <t>30.028.026.0</t>
  </si>
  <si>
    <t>30.028.027.0</t>
  </si>
  <si>
    <t>30.028.028.0</t>
  </si>
  <si>
    <t>30.028.029.0</t>
  </si>
  <si>
    <t>30.028.030.0</t>
  </si>
  <si>
    <t>30.028.031.0</t>
  </si>
  <si>
    <t>30.028.032.0</t>
  </si>
  <si>
    <t>30.028.033.0</t>
  </si>
  <si>
    <t>30.028.034.0</t>
  </si>
  <si>
    <t>30.028.035.0</t>
  </si>
  <si>
    <t>30.028.038.0</t>
  </si>
  <si>
    <t>30.028.039.0</t>
  </si>
  <si>
    <t>30.028.043.0</t>
  </si>
  <si>
    <t>30.029.001.0</t>
  </si>
  <si>
    <t>30.029.001.1</t>
  </si>
  <si>
    <t>30.029.002.0</t>
  </si>
  <si>
    <t>30.029.003.0</t>
  </si>
  <si>
    <t>30.029.004.0</t>
  </si>
  <si>
    <t>30.029.005.0</t>
  </si>
  <si>
    <t>30.029.006.0</t>
  </si>
  <si>
    <t>30.029.007.0</t>
  </si>
  <si>
    <t>30.029.008.0</t>
  </si>
  <si>
    <t>30.029.010.0</t>
  </si>
  <si>
    <t>30.029.011.0</t>
  </si>
  <si>
    <t>30.029.013.0</t>
  </si>
  <si>
    <t>30.029.014.0</t>
  </si>
  <si>
    <t>30.029.015.0</t>
  </si>
  <si>
    <t>30.029.016.0</t>
  </si>
  <si>
    <t>30.029.017.0</t>
  </si>
  <si>
    <t>30.029.018.0</t>
  </si>
  <si>
    <t>30.029.020.0</t>
  </si>
  <si>
    <t>30.029.021.0</t>
  </si>
  <si>
    <t>30.029.022.0</t>
  </si>
  <si>
    <t>30.029.023.0</t>
  </si>
  <si>
    <t>30.029.024.0</t>
  </si>
  <si>
    <t>30.029.025.0</t>
  </si>
  <si>
    <t>30.029.026.0</t>
  </si>
  <si>
    <t>30.029.027.0</t>
  </si>
  <si>
    <t>30.029.028.0</t>
  </si>
  <si>
    <t>30.029.029.0</t>
  </si>
  <si>
    <t>30.029.030.0</t>
  </si>
  <si>
    <t>30.029.031.0</t>
  </si>
  <si>
    <t>30.029.032.0</t>
  </si>
  <si>
    <t>30.029.033.0</t>
  </si>
  <si>
    <t>30.029.034.0</t>
  </si>
  <si>
    <t>30.029.035.0</t>
  </si>
  <si>
    <t>30.029.036.0</t>
  </si>
  <si>
    <t>30.029.037.0</t>
  </si>
  <si>
    <t>30.029.039.0</t>
  </si>
  <si>
    <t>30.029.040.0</t>
  </si>
  <si>
    <t>30.029.041.0</t>
  </si>
  <si>
    <t>30.030.001.0</t>
  </si>
  <si>
    <t>30.030.003.0</t>
  </si>
  <si>
    <t>30.030.004.0</t>
  </si>
  <si>
    <t>30.030.005.0</t>
  </si>
  <si>
    <t>30.030.006.0</t>
  </si>
  <si>
    <t>30.030.007.0</t>
  </si>
  <si>
    <t>30.030.008.0</t>
  </si>
  <si>
    <t>30.030.009.0</t>
  </si>
  <si>
    <t>30.030.010.0</t>
  </si>
  <si>
    <t>30.030.011.0</t>
  </si>
  <si>
    <t>30.030.014.0</t>
  </si>
  <si>
    <t>30.030.018.0</t>
  </si>
  <si>
    <t>30.030.019.0</t>
  </si>
  <si>
    <t>30.030.020.0</t>
  </si>
  <si>
    <t>30.030.021.0</t>
  </si>
  <si>
    <t>30.030.022.0</t>
  </si>
  <si>
    <t>30.030.023.0</t>
  </si>
  <si>
    <t>30.030.024.0</t>
  </si>
  <si>
    <t>30.030.025.0</t>
  </si>
  <si>
    <t>30.030.026.0</t>
  </si>
  <si>
    <t>30.030.027.0</t>
  </si>
  <si>
    <t>30.030.028.0</t>
  </si>
  <si>
    <t>30.030.029.0</t>
  </si>
  <si>
    <t>30.030.030.0</t>
  </si>
  <si>
    <t>30.030.031.0</t>
  </si>
  <si>
    <t>30.030.032.0</t>
  </si>
  <si>
    <t>30.030.032.1</t>
  </si>
  <si>
    <t>30.030.033.0</t>
  </si>
  <si>
    <t>30.030.033.1</t>
  </si>
  <si>
    <t>30.030.034.0</t>
  </si>
  <si>
    <t>30.030.035.0</t>
  </si>
  <si>
    <t>30.030.036.0</t>
  </si>
  <si>
    <t>30.030.037.0</t>
  </si>
  <si>
    <t>30.030.038.0</t>
  </si>
  <si>
    <t>30.031.001.0</t>
  </si>
  <si>
    <t>30.031.002.0</t>
  </si>
  <si>
    <t>30.031.003.0</t>
  </si>
  <si>
    <t>30.031.004.0</t>
  </si>
  <si>
    <t>30.031.005.0</t>
  </si>
  <si>
    <t>30.031.006.0</t>
  </si>
  <si>
    <t>30.031.007.0</t>
  </si>
  <si>
    <t>30.031.008.0</t>
  </si>
  <si>
    <t>30.031.009.0</t>
  </si>
  <si>
    <t>30.031.010.0</t>
  </si>
  <si>
    <t>30.031.011.0</t>
  </si>
  <si>
    <t>30.031.012.0</t>
  </si>
  <si>
    <t>30.031.014.0</t>
  </si>
  <si>
    <t>30.031.015.0</t>
  </si>
  <si>
    <t>30.031.016.0</t>
  </si>
  <si>
    <t>30.031.019.0</t>
  </si>
  <si>
    <t>30.031.020.0</t>
  </si>
  <si>
    <t>30.031.024.0</t>
  </si>
  <si>
    <t>30.032.001.0</t>
  </si>
  <si>
    <t>30.032.002.0</t>
  </si>
  <si>
    <t>30.032.003.0</t>
  </si>
  <si>
    <t>30.032.007.0</t>
  </si>
  <si>
    <t>30.032.008.0</t>
  </si>
  <si>
    <t>30.032.009.0</t>
  </si>
  <si>
    <t>30.032.010.0</t>
  </si>
  <si>
    <t>30.032.011.0</t>
  </si>
  <si>
    <t>30.032.012.0</t>
  </si>
  <si>
    <t>30.032.013.0</t>
  </si>
  <si>
    <t>30.032.014.0</t>
  </si>
  <si>
    <t>30.032.015.0</t>
  </si>
  <si>
    <t>30.032.019.0</t>
  </si>
  <si>
    <t>30.032.020.0</t>
  </si>
  <si>
    <t>30.032.021.0</t>
  </si>
  <si>
    <t>30.032.022.0</t>
  </si>
  <si>
    <t>30.032.023.0</t>
  </si>
  <si>
    <t>30.032.024.0</t>
  </si>
  <si>
    <t>30.032.026.0</t>
  </si>
  <si>
    <t>30.032.027.0</t>
  </si>
  <si>
    <t>30.032.028.0</t>
  </si>
  <si>
    <t>30.032.029.0</t>
  </si>
  <si>
    <t>30.032.030.0</t>
  </si>
  <si>
    <t>30.032.033.0</t>
  </si>
  <si>
    <t>30.032.034.0</t>
  </si>
  <si>
    <t>30.032.035.0</t>
  </si>
  <si>
    <t>30.032.037.0</t>
  </si>
  <si>
    <t>30.032.039.0</t>
  </si>
  <si>
    <t>30.032.040.0</t>
  </si>
  <si>
    <t>30.032.041.0</t>
  </si>
  <si>
    <t>30.032.042.0</t>
  </si>
  <si>
    <t>30.032.044.0</t>
  </si>
  <si>
    <t>30.032.046.0</t>
  </si>
  <si>
    <t>30.032.048.0</t>
  </si>
  <si>
    <t>30.033.001.0</t>
  </si>
  <si>
    <t>30.033.002.0</t>
  </si>
  <si>
    <t>30.033.003.0</t>
  </si>
  <si>
    <t>30.033.004.0</t>
  </si>
  <si>
    <t>30.033.005.0</t>
  </si>
  <si>
    <t>30.033.006.0</t>
  </si>
  <si>
    <t>30.033.007.0</t>
  </si>
  <si>
    <t>30.033.009.0</t>
  </si>
  <si>
    <t>30.033.010.0</t>
  </si>
  <si>
    <t>30.033.012.0</t>
  </si>
  <si>
    <t>30.033.014.0</t>
  </si>
  <si>
    <t>30.033.015.0</t>
  </si>
  <si>
    <t>30.033.017.0</t>
  </si>
  <si>
    <t>30.033.018.0</t>
  </si>
  <si>
    <t>30.033.019.0</t>
  </si>
  <si>
    <t>30.034.003.0</t>
  </si>
  <si>
    <t>30.034.005.0</t>
  </si>
  <si>
    <t>30.034.006.0</t>
  </si>
  <si>
    <t>30.034.007.0</t>
  </si>
  <si>
    <t>30.034.008.0</t>
  </si>
  <si>
    <t>30.034.010.0</t>
  </si>
  <si>
    <t>30.034.012.0</t>
  </si>
  <si>
    <t>30.034.014.0</t>
  </si>
  <si>
    <t>30.034.018.0</t>
  </si>
  <si>
    <t>30.034.019.0</t>
  </si>
  <si>
    <t>30.034.021.0</t>
  </si>
  <si>
    <t>30.034.022.0</t>
  </si>
  <si>
    <t>30.034.023.0</t>
  </si>
  <si>
    <t>30.034.024.0</t>
  </si>
  <si>
    <t>30.034.025.0</t>
  </si>
  <si>
    <t>30.034.029.0</t>
  </si>
  <si>
    <t>30.035.001.0</t>
  </si>
  <si>
    <t>30.035.002.A</t>
  </si>
  <si>
    <t>30.035.002.B</t>
  </si>
  <si>
    <t>30.036.002.0</t>
  </si>
  <si>
    <t>30.036.005.0</t>
  </si>
  <si>
    <t>30.036.007.0</t>
  </si>
  <si>
    <t>30.036.008.0</t>
  </si>
  <si>
    <t>30.036.009.0</t>
  </si>
  <si>
    <t>30.036.010.0</t>
  </si>
  <si>
    <t>30.036.011.0</t>
  </si>
  <si>
    <t>30.036.012.0</t>
  </si>
  <si>
    <t>30.036.013.0</t>
  </si>
  <si>
    <t>30.036.014.0</t>
  </si>
  <si>
    <t>30.036.015.0</t>
  </si>
  <si>
    <t>30.036.016.0</t>
  </si>
  <si>
    <t>30.036.017.0</t>
  </si>
  <si>
    <t>30.036.018.0</t>
  </si>
  <si>
    <t>30.036.019.0</t>
  </si>
  <si>
    <t>30.036.020.0</t>
  </si>
  <si>
    <t>30.036.021.0</t>
  </si>
  <si>
    <t>30.036.022.0</t>
  </si>
  <si>
    <t>30.036.023.0</t>
  </si>
  <si>
    <t>30.036.024.0</t>
  </si>
  <si>
    <t>30.036.025.0</t>
  </si>
  <si>
    <t>30.037.004.0</t>
  </si>
  <si>
    <t>30.037.006.0</t>
  </si>
  <si>
    <t>30.037.009.0</t>
  </si>
  <si>
    <t>30.037.010.0</t>
  </si>
  <si>
    <t>30.037.011.1</t>
  </si>
  <si>
    <t>30.037.012.0</t>
  </si>
  <si>
    <t>30.037.013.0</t>
  </si>
  <si>
    <t>30.037.016.0</t>
  </si>
  <si>
    <t>30.037.018.0</t>
  </si>
  <si>
    <t>30.037.019.0</t>
  </si>
  <si>
    <t>30.037.020.0</t>
  </si>
  <si>
    <t>30.038.003.0</t>
  </si>
  <si>
    <t>30.040.001.0</t>
  </si>
  <si>
    <t>30.040.005.0</t>
  </si>
  <si>
    <t>30.040.012.0</t>
  </si>
  <si>
    <t>30.040.013.0</t>
  </si>
  <si>
    <t>30.040.014.0</t>
  </si>
  <si>
    <t>30.040.015.0</t>
  </si>
  <si>
    <t>30.040.018.0</t>
  </si>
  <si>
    <t>30.040.023.0</t>
  </si>
  <si>
    <t>30.040.025.0</t>
  </si>
  <si>
    <t>30.040.028.0</t>
  </si>
  <si>
    <t>30.040.029.0</t>
  </si>
  <si>
    <t>30.040.032.0</t>
  </si>
  <si>
    <t>30.040.033.0</t>
  </si>
  <si>
    <t>30.040.037.0</t>
  </si>
  <si>
    <t>30.040.052.0</t>
  </si>
  <si>
    <t>30.040.053.0</t>
  </si>
  <si>
    <t>30.040.054.0</t>
  </si>
  <si>
    <t>30.040.058.0</t>
  </si>
  <si>
    <t>30.043.001.0</t>
  </si>
  <si>
    <t>30.043.002.0</t>
  </si>
  <si>
    <t>30.043.003.0</t>
  </si>
  <si>
    <t>30.044.002.0</t>
  </si>
  <si>
    <t>30.044.003.0</t>
  </si>
  <si>
    <t>30.044.004.0</t>
  </si>
  <si>
    <t>30.044.005.0</t>
  </si>
  <si>
    <t>30.044.006.0</t>
  </si>
  <si>
    <t>30.044.007.0</t>
  </si>
  <si>
    <t>30.045.001.0</t>
  </si>
  <si>
    <t>30.045.002.0</t>
  </si>
  <si>
    <t>30.045.003.0</t>
  </si>
  <si>
    <t>30.045.004.0</t>
  </si>
  <si>
    <t>30.045.005.0</t>
  </si>
  <si>
    <t>30.045.006.0</t>
  </si>
  <si>
    <t>30.046.001.0</t>
  </si>
  <si>
    <t>30.046.002.0</t>
  </si>
  <si>
    <t>30.046.003.0</t>
  </si>
  <si>
    <t>30.046.004.0</t>
  </si>
  <si>
    <t>30.046.005.0</t>
  </si>
  <si>
    <t>30.046.006.0</t>
  </si>
  <si>
    <t>30.046.007.0</t>
  </si>
  <si>
    <t>30.046.008.0</t>
  </si>
  <si>
    <t>30.047.001.0</t>
  </si>
  <si>
    <t>30.047.002.0</t>
  </si>
  <si>
    <t>30.047.003.0</t>
  </si>
  <si>
    <t>30.047.004.0</t>
  </si>
  <si>
    <t>30.047.005.0</t>
  </si>
  <si>
    <t>30.047.008.0</t>
  </si>
  <si>
    <t>30.047.009.0</t>
  </si>
  <si>
    <t>30.047.010.0</t>
  </si>
  <si>
    <t>30.047.011.0</t>
  </si>
  <si>
    <t>30.048.001.0</t>
  </si>
  <si>
    <t>30.048.005.0</t>
  </si>
  <si>
    <t>30.048.007.0</t>
  </si>
  <si>
    <t>30.048.011.0</t>
  </si>
  <si>
    <t>30.048.013.0</t>
  </si>
  <si>
    <t>30.048.014.0</t>
  </si>
  <si>
    <t>30.048.015.0</t>
  </si>
  <si>
    <t>30.048.016.0</t>
  </si>
  <si>
    <t>30.048.017.0</t>
  </si>
  <si>
    <t>30.048.018.2</t>
  </si>
  <si>
    <t>30.048.020.0</t>
  </si>
  <si>
    <t>30.048.023.0</t>
  </si>
  <si>
    <t>30.048.024.0</t>
  </si>
  <si>
    <t>30.048.028.0</t>
  </si>
  <si>
    <t>30.048.029.0</t>
  </si>
  <si>
    <t>30.048.030.0</t>
  </si>
  <si>
    <t>30.048.031.0</t>
  </si>
  <si>
    <t>30.048.033.0</t>
  </si>
  <si>
    <t>30.048.034.0</t>
  </si>
  <si>
    <t>30.048.035.0</t>
  </si>
  <si>
    <t>30.048.036.0</t>
  </si>
  <si>
    <t>30.048.042.0</t>
  </si>
  <si>
    <t>30.048.044.0</t>
  </si>
  <si>
    <t>30.048.046.0</t>
  </si>
  <si>
    <t>30.048.049.0</t>
  </si>
  <si>
    <t>30.048.050.0</t>
  </si>
  <si>
    <t>30.048.051.0</t>
  </si>
  <si>
    <t>30.048.052.0</t>
  </si>
  <si>
    <t>30.048.053.0</t>
  </si>
  <si>
    <t>30.048.055.0</t>
  </si>
  <si>
    <t>30.048.063.0</t>
  </si>
  <si>
    <t>30.048.064.0</t>
  </si>
  <si>
    <t>30.048.066.0</t>
  </si>
  <si>
    <t>30.048.070.0</t>
  </si>
  <si>
    <t>30.048.073.0</t>
  </si>
  <si>
    <t>30.048.078.0</t>
  </si>
  <si>
    <t>30.048.082.0</t>
  </si>
  <si>
    <t>30.049.001.0</t>
  </si>
  <si>
    <t>30.049.003.0</t>
  </si>
  <si>
    <t>30.049.005.0</t>
  </si>
  <si>
    <t>30.049.006.0</t>
  </si>
  <si>
    <t>30.049.007.0</t>
  </si>
  <si>
    <t>30.049.010.0</t>
  </si>
  <si>
    <t>30.049.013.0</t>
  </si>
  <si>
    <t>30.049.015.0</t>
  </si>
  <si>
    <t>30.049.016.0</t>
  </si>
  <si>
    <t>30.049.017.0</t>
  </si>
  <si>
    <t>30.049.018.0</t>
  </si>
  <si>
    <t>30.049.019.0</t>
  </si>
  <si>
    <t>30.049.020.0</t>
  </si>
  <si>
    <t>30.049.021.0</t>
  </si>
  <si>
    <t>30.049.024.0</t>
  </si>
  <si>
    <t>30.049.025.0</t>
  </si>
  <si>
    <t>30.049.026.0</t>
  </si>
  <si>
    <t>30.049.027.0</t>
  </si>
  <si>
    <t>30.049.027.1</t>
  </si>
  <si>
    <t>30.059.001.0</t>
  </si>
  <si>
    <t>30.060.001.0</t>
  </si>
  <si>
    <t>30.060.001.1</t>
  </si>
  <si>
    <t>30.060.002.0</t>
  </si>
  <si>
    <t>30.061.001.0</t>
  </si>
  <si>
    <t>30.062.002.0</t>
  </si>
  <si>
    <t>30.062.003.0</t>
  </si>
  <si>
    <t>30.062.006.0</t>
  </si>
  <si>
    <t>30.062.007.0</t>
  </si>
  <si>
    <t>30.062.009.0</t>
  </si>
  <si>
    <t>30.062.012.0</t>
  </si>
  <si>
    <t>30.062.014.0</t>
  </si>
  <si>
    <t>30.062.015.0</t>
  </si>
  <si>
    <t>30.062.019.0</t>
  </si>
  <si>
    <t>30.062.019.1</t>
  </si>
  <si>
    <t>30.062.020.0</t>
  </si>
  <si>
    <t>30.062.021.0</t>
  </si>
  <si>
    <t>30.062.022.0</t>
  </si>
  <si>
    <t>30.062.024.0</t>
  </si>
  <si>
    <t>30.062.025.0</t>
  </si>
  <si>
    <t>30.062.026.0</t>
  </si>
  <si>
    <t>30.062.028.0</t>
  </si>
  <si>
    <t>30.063.001.0</t>
  </si>
  <si>
    <t>30.063.002.0</t>
  </si>
  <si>
    <t>30.063.003.0</t>
  </si>
  <si>
    <t>30.063.004.0</t>
  </si>
  <si>
    <t>30.063.005.0</t>
  </si>
  <si>
    <t>30.063.006.0</t>
  </si>
  <si>
    <t>30.063.009.0</t>
  </si>
  <si>
    <t>30.063.010.0</t>
  </si>
  <si>
    <t>30.063.013.0</t>
  </si>
  <si>
    <t>30.063.013.1</t>
  </si>
  <si>
    <t>30.063.014.0</t>
  </si>
  <si>
    <t>30.064.001.0</t>
  </si>
  <si>
    <t>30.064.002.0</t>
  </si>
  <si>
    <t>30.064.003.0</t>
  </si>
  <si>
    <t>30.064.005.0</t>
  </si>
  <si>
    <t>30.064.005.1</t>
  </si>
  <si>
    <t>30.064.006.0</t>
  </si>
  <si>
    <t>30.065.001.0</t>
  </si>
  <si>
    <t>30.065.002.0</t>
  </si>
  <si>
    <t>30.065.003.0</t>
  </si>
  <si>
    <t>30.065.004.0</t>
  </si>
  <si>
    <t>30.065.005.0</t>
  </si>
  <si>
    <t>30.065.006.0</t>
  </si>
  <si>
    <t>30.065.008.1</t>
  </si>
  <si>
    <t>30.065.009.0</t>
  </si>
  <si>
    <t>30.065.010.0</t>
  </si>
  <si>
    <t>30.065.011.0</t>
  </si>
  <si>
    <t>30.065.012.0</t>
  </si>
  <si>
    <t>30.065.014.0</t>
  </si>
  <si>
    <t>30.065.015.0</t>
  </si>
  <si>
    <t>30.065.016.0</t>
  </si>
  <si>
    <t>30.065.017.0</t>
  </si>
  <si>
    <t>30.065.018.0</t>
  </si>
  <si>
    <t>30.065.019.0</t>
  </si>
  <si>
    <t>30.065.020.0</t>
  </si>
  <si>
    <t>30.065.021.0</t>
  </si>
  <si>
    <t>30.065.022.0</t>
  </si>
  <si>
    <t>30.065.023.0</t>
  </si>
  <si>
    <t>30.065.024.0</t>
  </si>
  <si>
    <t>30.065.025.0</t>
  </si>
  <si>
    <t>30.065.026.0</t>
  </si>
  <si>
    <t>30.065.027.0</t>
  </si>
  <si>
    <t>30.066.001.0</t>
  </si>
  <si>
    <t>30.066.002.0</t>
  </si>
  <si>
    <t>30.066.003.0</t>
  </si>
  <si>
    <t>30.067.002.0</t>
  </si>
  <si>
    <t>30.067.003.0</t>
  </si>
  <si>
    <t>30.067.004.0</t>
  </si>
  <si>
    <t>30.067.005.0</t>
  </si>
  <si>
    <t>30.067.006.0</t>
  </si>
  <si>
    <t>30.067.007.0</t>
  </si>
  <si>
    <t>30.068.001.0</t>
  </si>
  <si>
    <t>30.068.002.0</t>
  </si>
  <si>
    <t>30.068.003.0</t>
  </si>
  <si>
    <t>30.068.004.0</t>
  </si>
  <si>
    <t>30.068.005.0</t>
  </si>
  <si>
    <t>30.068.006.0</t>
  </si>
  <si>
    <t>30.068.007.0</t>
  </si>
  <si>
    <t>30.068.008.0</t>
  </si>
  <si>
    <t>30.068.009.0</t>
  </si>
  <si>
    <t>30.068.010.0</t>
  </si>
  <si>
    <t>30.068.011.0</t>
  </si>
  <si>
    <t>30.068.012.0</t>
  </si>
  <si>
    <t>30.068.013.0</t>
  </si>
  <si>
    <t>30.068.014.0</t>
  </si>
  <si>
    <t>30.068.015.0</t>
  </si>
  <si>
    <t>30.068.016.0</t>
  </si>
  <si>
    <t>30.068.017.0</t>
  </si>
  <si>
    <t>30.068.019.0</t>
  </si>
  <si>
    <t>30.068.020.0</t>
  </si>
  <si>
    <t>30.068.022.0</t>
  </si>
  <si>
    <t>30.068.023.0</t>
  </si>
  <si>
    <t>30.068.024.0</t>
  </si>
  <si>
    <t>30.068.025.0</t>
  </si>
  <si>
    <t>30.068.026.0</t>
  </si>
  <si>
    <t>30.068.027.0</t>
  </si>
  <si>
    <t>30.068.028.0</t>
  </si>
  <si>
    <t>30.068.029.0</t>
  </si>
  <si>
    <t>30.068.031.0</t>
  </si>
  <si>
    <t>30.070.117.1</t>
  </si>
  <si>
    <t>30.070.119.0</t>
  </si>
  <si>
    <t>30.070.126.0</t>
  </si>
  <si>
    <t>30.071.002.0</t>
  </si>
  <si>
    <t>30.071.003.1</t>
  </si>
  <si>
    <t>30.071.017.0</t>
  </si>
  <si>
    <t>30.071.018.0</t>
  </si>
  <si>
    <t>30.071.023.0</t>
  </si>
  <si>
    <t>30.071.024.0</t>
  </si>
  <si>
    <t>30.071.025.0</t>
  </si>
  <si>
    <t>30.071.026.0</t>
  </si>
  <si>
    <t>30.071.033.0</t>
  </si>
  <si>
    <t>30.071.062.0</t>
  </si>
  <si>
    <t>30.071.066.0</t>
  </si>
  <si>
    <t>30.071.072.0</t>
  </si>
  <si>
    <t>30.071.073.0</t>
  </si>
  <si>
    <t>30.071.074.0</t>
  </si>
  <si>
    <t>30.071.077.0</t>
  </si>
  <si>
    <t>30.072.001.1</t>
  </si>
  <si>
    <t>30.072.003.0</t>
  </si>
  <si>
    <t>30.072.004.0</t>
  </si>
  <si>
    <t>30.072.005.0</t>
  </si>
  <si>
    <t>30.072.006.2</t>
  </si>
  <si>
    <t>30.073.001.1</t>
  </si>
  <si>
    <t>30.073.002.1</t>
  </si>
  <si>
    <t>30.073.003.1</t>
  </si>
  <si>
    <t>30.073.004.1</t>
  </si>
  <si>
    <t>30.073.005.2</t>
  </si>
  <si>
    <t>30.073.007.1</t>
  </si>
  <si>
    <t>30.073.008.1</t>
  </si>
  <si>
    <t>30.073.009.2</t>
  </si>
  <si>
    <t>30.073.010.1</t>
  </si>
  <si>
    <t>30.073.012.1</t>
  </si>
  <si>
    <t>30.073.014.1</t>
  </si>
  <si>
    <t>30.073.015.1</t>
  </si>
  <si>
    <t>30.073.017.1</t>
  </si>
  <si>
    <t>30.073.019.1</t>
  </si>
  <si>
    <t>30.073.020.1</t>
  </si>
  <si>
    <t>30.073.021.0</t>
  </si>
  <si>
    <t>30.073.022.0</t>
  </si>
  <si>
    <t>30.074.001.1</t>
  </si>
  <si>
    <t>30.076.001.0</t>
  </si>
  <si>
    <t>Nama Jembatan</t>
  </si>
  <si>
    <t>SANJINGAN BESAR A</t>
  </si>
  <si>
    <t>SANJINGAN BESAR B</t>
  </si>
  <si>
    <t>TAPANG A</t>
  </si>
  <si>
    <t>TAPANG B</t>
  </si>
  <si>
    <t>TAPANG 2</t>
  </si>
  <si>
    <t>TAPANG 3</t>
  </si>
  <si>
    <t>TAPANG 4</t>
  </si>
  <si>
    <t>ARUK</t>
  </si>
  <si>
    <t>PARIT SEMUNUT</t>
  </si>
  <si>
    <t>PARIT SEMUNUT 2</t>
  </si>
  <si>
    <t>PUTAT</t>
  </si>
  <si>
    <t>SEI GUNTUNG</t>
  </si>
  <si>
    <t>SEI GUNTUNG 2</t>
  </si>
  <si>
    <t>SEJATI</t>
  </si>
  <si>
    <t>SIJANG BESAR</t>
  </si>
  <si>
    <t>SIJANG BESAR 2</t>
  </si>
  <si>
    <t>SETAUT 1</t>
  </si>
  <si>
    <t>SETAUT 2</t>
  </si>
  <si>
    <t>SENIPAHAN</t>
  </si>
  <si>
    <t>SELUMAR 3</t>
  </si>
  <si>
    <t>SEPUDA</t>
  </si>
  <si>
    <t>SEBAGU</t>
  </si>
  <si>
    <t>SP. SEJANGKUNG</t>
  </si>
  <si>
    <t>TRI KEMBANG 2</t>
  </si>
  <si>
    <t>TRI KEMBANG 6</t>
  </si>
  <si>
    <t>SAGANG 4</t>
  </si>
  <si>
    <t>KOTA LAMA</t>
  </si>
  <si>
    <t>PAK REBUNG</t>
  </si>
  <si>
    <t>SEBURUAN</t>
  </si>
  <si>
    <t>SEI RAMBI 1</t>
  </si>
  <si>
    <t>KERTIASA</t>
  </si>
  <si>
    <t>KARTIASA</t>
  </si>
  <si>
    <t>SEBATAAN</t>
  </si>
  <si>
    <t>TEBAS</t>
  </si>
  <si>
    <t>SEMPAWAI</t>
  </si>
  <si>
    <t>SEBAWI</t>
  </si>
  <si>
    <t>SEBAWI 2</t>
  </si>
  <si>
    <t>SEMINIS</t>
  </si>
  <si>
    <t>SEBATU</t>
  </si>
  <si>
    <t>SEMANGAU</t>
  </si>
  <si>
    <t>SEI PINANG KECIL</t>
  </si>
  <si>
    <t>SEI PINANG</t>
  </si>
  <si>
    <t>SEI WIE</t>
  </si>
  <si>
    <t>SEI JUMBO</t>
  </si>
  <si>
    <t>SEI GARAM</t>
  </si>
  <si>
    <t>SEI BULAN</t>
  </si>
  <si>
    <t>SEI RASAU BESAR</t>
  </si>
  <si>
    <t>SETAPUK</t>
  </si>
  <si>
    <t>SEMELAGI KECIL</t>
  </si>
  <si>
    <t>SEMELAGI BESAR</t>
  </si>
  <si>
    <t>SEI DAUN</t>
  </si>
  <si>
    <t>SELAKAU</t>
  </si>
  <si>
    <t>PARIT BARU SALATIGA 1</t>
  </si>
  <si>
    <t>PARIT BARU SALATIGA 5</t>
  </si>
  <si>
    <t>SEBANGKAU</t>
  </si>
  <si>
    <t>SEBATUAN 1</t>
  </si>
  <si>
    <t>SINAM 1</t>
  </si>
  <si>
    <t>SINAM 2</t>
  </si>
  <si>
    <t>PEMANGKAT</t>
  </si>
  <si>
    <t>PENJAJAB</t>
  </si>
  <si>
    <t>SEMPARUK</t>
  </si>
  <si>
    <t>SEI PUSAKA</t>
  </si>
  <si>
    <t>PEKONG</t>
  </si>
  <si>
    <t>KUALA</t>
  </si>
  <si>
    <t>SEI DURI 4</t>
  </si>
  <si>
    <t>JAGA</t>
  </si>
  <si>
    <t>PARIT KEBON</t>
  </si>
  <si>
    <t>PANGKALAN</t>
  </si>
  <si>
    <t>RUKMA JAYA 2</t>
  </si>
  <si>
    <t>SEI KIRAN</t>
  </si>
  <si>
    <t>SEI KIRAN SUKMA 1</t>
  </si>
  <si>
    <t>SEI KIRAN SUKMA 4</t>
  </si>
  <si>
    <t>SEI RAYA</t>
  </si>
  <si>
    <t>PRT POTONGAN</t>
  </si>
  <si>
    <t>KARIMUNTING 1</t>
  </si>
  <si>
    <t>TANJUNG SUAK</t>
  </si>
  <si>
    <t>AIR MERAH</t>
  </si>
  <si>
    <t>SEDAU</t>
  </si>
  <si>
    <t>JENTANG 1</t>
  </si>
  <si>
    <t>JENTANG 2</t>
  </si>
  <si>
    <t>JENTANG 3</t>
  </si>
  <si>
    <t>SAPOK APUI</t>
  </si>
  <si>
    <t>PENIBUNG</t>
  </si>
  <si>
    <t>PENIBUNG 2</t>
  </si>
  <si>
    <t>DUSUN BUGIS</t>
  </si>
  <si>
    <t>SEMUDUN</t>
  </si>
  <si>
    <t>SENGKUBANG</t>
  </si>
  <si>
    <t>MENDALOK</t>
  </si>
  <si>
    <t>MALIKIAN</t>
  </si>
  <si>
    <t>KUNYIT</t>
  </si>
  <si>
    <t>WARUNG</t>
  </si>
  <si>
    <t>BUNDUNG</t>
  </si>
  <si>
    <t>BUNDUNG 2</t>
  </si>
  <si>
    <t>DURI</t>
  </si>
  <si>
    <t>PINYUH</t>
  </si>
  <si>
    <t>BAKAU BESAR</t>
  </si>
  <si>
    <t>BENTENG A</t>
  </si>
  <si>
    <t>BENTENG B</t>
  </si>
  <si>
    <t>BAKAU KECIL</t>
  </si>
  <si>
    <t>PARIT WAN SALIM 5</t>
  </si>
  <si>
    <t>KUALA CAPA</t>
  </si>
  <si>
    <t>JEMTAM 2</t>
  </si>
  <si>
    <t>PANDAN</t>
  </si>
  <si>
    <t>PARIT BARU</t>
  </si>
  <si>
    <t>TELUK DALAM</t>
  </si>
  <si>
    <t>SEI DURIAN 1</t>
  </si>
  <si>
    <t>SEI DURIAN 2</t>
  </si>
  <si>
    <t>SEI SELAMAT</t>
  </si>
  <si>
    <t>SP. EMPAT</t>
  </si>
  <si>
    <t>WAK DONGKAK</t>
  </si>
  <si>
    <t>WAJOKLANGGAR</t>
  </si>
  <si>
    <t>PARIT TOK ADAM</t>
  </si>
  <si>
    <t>BERKAT</t>
  </si>
  <si>
    <t>KEMBAYAN</t>
  </si>
  <si>
    <t>H.USMAN</t>
  </si>
  <si>
    <t>JUNGKAT</t>
  </si>
  <si>
    <t>NIPAH 1</t>
  </si>
  <si>
    <t>JUNGKAT 2</t>
  </si>
  <si>
    <t>NIPAH 2</t>
  </si>
  <si>
    <t>AIR HITAM</t>
  </si>
  <si>
    <t>HULU AIR HITAM</t>
  </si>
  <si>
    <t>PENITI KECIL 2</t>
  </si>
  <si>
    <t>PENITI BESAR A</t>
  </si>
  <si>
    <t>PENITI BESAR B</t>
  </si>
  <si>
    <t>SEI BURUNG</t>
  </si>
  <si>
    <t>PURUN BESAR</t>
  </si>
  <si>
    <t>SEI PURUN KECIL 2</t>
  </si>
  <si>
    <t>DAYAK 2</t>
  </si>
  <si>
    <t>PASAR PENIRAMAN</t>
  </si>
  <si>
    <t>NUSAPATI 2</t>
  </si>
  <si>
    <t>PARIT WAN SALIM</t>
  </si>
  <si>
    <t>PARIT GUDANG GARAM 2</t>
  </si>
  <si>
    <t>PARIT KUNYIT</t>
  </si>
  <si>
    <t>PARIT BANSENG</t>
  </si>
  <si>
    <t>JUNGSENG</t>
  </si>
  <si>
    <t>SAHANG BESAR</t>
  </si>
  <si>
    <t>PARIT BELANGA</t>
  </si>
  <si>
    <t>BATU LAYANG I</t>
  </si>
  <si>
    <t>BATU LAYANG II</t>
  </si>
  <si>
    <t>BATU LAYANG III</t>
  </si>
  <si>
    <t>PRT.PANGERAN</t>
  </si>
  <si>
    <t>PARIT PEKONG</t>
  </si>
  <si>
    <t>SEI KAPUAS</t>
  </si>
  <si>
    <t>DUPLIKASI SEI KAPUAS</t>
  </si>
  <si>
    <t>SEI LANDAK A</t>
  </si>
  <si>
    <t>SEI LANDAK B</t>
  </si>
  <si>
    <t>PRT.TOKAYA A</t>
  </si>
  <si>
    <t>PRT.TOKAYA B</t>
  </si>
  <si>
    <t>GERTAK SATU</t>
  </si>
  <si>
    <t>PRT. BESAR</t>
  </si>
  <si>
    <t>PRT.TOKAYA</t>
  </si>
  <si>
    <t>BANSIR A</t>
  </si>
  <si>
    <t>BANSIR B</t>
  </si>
  <si>
    <t>SEPAKAT</t>
  </si>
  <si>
    <t>SEPAKAT B</t>
  </si>
  <si>
    <t>PARIT H HUSIN A</t>
  </si>
  <si>
    <t>PARIT H HUSIN B</t>
  </si>
  <si>
    <t>SEI RAYA A</t>
  </si>
  <si>
    <t>SEI RAYA B</t>
  </si>
  <si>
    <t>PRT AHAI A</t>
  </si>
  <si>
    <t>PRT AHAI B</t>
  </si>
  <si>
    <t>PRT H. TACIN B</t>
  </si>
  <si>
    <t>PARIT KUNING A</t>
  </si>
  <si>
    <t>PARIT KUNING B</t>
  </si>
  <si>
    <t>SERIBU</t>
  </si>
  <si>
    <t>SEI KAPUAS 2</t>
  </si>
  <si>
    <t>SEI AMBAWANG 2</t>
  </si>
  <si>
    <t>PARIT CABANG KIRI</t>
  </si>
  <si>
    <t>BAWAS A</t>
  </si>
  <si>
    <t>BAWAS B</t>
  </si>
  <si>
    <t>PAPONG</t>
  </si>
  <si>
    <t>TAMAN</t>
  </si>
  <si>
    <t>SELAMBU</t>
  </si>
  <si>
    <t>TELABANG</t>
  </si>
  <si>
    <t>SELINGAN</t>
  </si>
  <si>
    <t>GARAK</t>
  </si>
  <si>
    <t>BALAI BELUNGAI</t>
  </si>
  <si>
    <t>EMBANGAI</t>
  </si>
  <si>
    <t>ENTASI</t>
  </si>
  <si>
    <t>EMPUTIH</t>
  </si>
  <si>
    <t>S LUMUT</t>
  </si>
  <si>
    <t>DAWAK</t>
  </si>
  <si>
    <t>MANGKUP I</t>
  </si>
  <si>
    <t>MANGKUP II</t>
  </si>
  <si>
    <t>MODANG</t>
  </si>
  <si>
    <t>ENYATU</t>
  </si>
  <si>
    <t>BAWANG</t>
  </si>
  <si>
    <t>GERAMAH</t>
  </si>
  <si>
    <t>GIRAK</t>
  </si>
  <si>
    <t>JELAPANG</t>
  </si>
  <si>
    <t>PEMASAK</t>
  </si>
  <si>
    <t>BELUKUS</t>
  </si>
  <si>
    <t>ENTUBA</t>
  </si>
  <si>
    <t>PEBAUK</t>
  </si>
  <si>
    <t>LABAI</t>
  </si>
  <si>
    <t>LABAI KECIL</t>
  </si>
  <si>
    <t>TEMPORANG</t>
  </si>
  <si>
    <t>PENAIR 1</t>
  </si>
  <si>
    <t>PENAIR 2</t>
  </si>
  <si>
    <t>PENAIR 3</t>
  </si>
  <si>
    <t>S KUALAN</t>
  </si>
  <si>
    <t>TAPANG</t>
  </si>
  <si>
    <t>TEMPURAU</t>
  </si>
  <si>
    <t>BALAI PINANG</t>
  </si>
  <si>
    <t>TARA</t>
  </si>
  <si>
    <t>PIASAK</t>
  </si>
  <si>
    <t>DANGKO</t>
  </si>
  <si>
    <t>MERANGAN</t>
  </si>
  <si>
    <t>SEPOYU</t>
  </si>
  <si>
    <t>SEMANDANG</t>
  </si>
  <si>
    <t>SENUNUK</t>
  </si>
  <si>
    <t>PUTAN</t>
  </si>
  <si>
    <t>LALANG</t>
  </si>
  <si>
    <t>LANCAK LOTONG</t>
  </si>
  <si>
    <t>BAREM</t>
  </si>
  <si>
    <t>MENGGUNUNG</t>
  </si>
  <si>
    <t>KEBA</t>
  </si>
  <si>
    <t>SELERANG</t>
  </si>
  <si>
    <t>BATANG SELERANG</t>
  </si>
  <si>
    <t>PELANDUK</t>
  </si>
  <si>
    <t>MENJALIN</t>
  </si>
  <si>
    <t>MENJALIN BONTOT</t>
  </si>
  <si>
    <t>UBAI</t>
  </si>
  <si>
    <t>MAKUP</t>
  </si>
  <si>
    <t>ULAK GENTING</t>
  </si>
  <si>
    <t>BATANG GERAI</t>
  </si>
  <si>
    <t>PAGAR</t>
  </si>
  <si>
    <t>KERAMI</t>
  </si>
  <si>
    <t>NIBUNG</t>
  </si>
  <si>
    <t>GANSE</t>
  </si>
  <si>
    <t>GERAI</t>
  </si>
  <si>
    <t>BUKAI</t>
  </si>
  <si>
    <t>PERING</t>
  </si>
  <si>
    <t>KENAYA</t>
  </si>
  <si>
    <t>SERINGSING BAUNG</t>
  </si>
  <si>
    <t>PENYANGKA</t>
  </si>
  <si>
    <t>PERANTU</t>
  </si>
  <si>
    <t>LAURAUR KUNING</t>
  </si>
  <si>
    <t>BENGERAS</t>
  </si>
  <si>
    <t>BENGERAS 1</t>
  </si>
  <si>
    <t>BENGERAS 2</t>
  </si>
  <si>
    <t>BENGERAS 3</t>
  </si>
  <si>
    <t>PUGUK</t>
  </si>
  <si>
    <t>ENSINAU</t>
  </si>
  <si>
    <t>SELALANG</t>
  </si>
  <si>
    <t>PERAMPAI</t>
  </si>
  <si>
    <t>MONJAN</t>
  </si>
  <si>
    <t>RANTIK</t>
  </si>
  <si>
    <t>BELEBAK</t>
  </si>
  <si>
    <t>SOPAN</t>
  </si>
  <si>
    <t>PAWAN IV SANDAI</t>
  </si>
  <si>
    <t>TUAK</t>
  </si>
  <si>
    <t>BENUA TUNGKAT</t>
  </si>
  <si>
    <t>BEKAYAM</t>
  </si>
  <si>
    <t>KONDANG</t>
  </si>
  <si>
    <t>HIDUP</t>
  </si>
  <si>
    <t>KINAWAN</t>
  </si>
  <si>
    <t>SILINGAN</t>
  </si>
  <si>
    <t>LEMPAHONG</t>
  </si>
  <si>
    <t>ENGGE</t>
  </si>
  <si>
    <t>SEBANTAI 1</t>
  </si>
  <si>
    <t>SEBANTAI 2</t>
  </si>
  <si>
    <t>BONTANGAN</t>
  </si>
  <si>
    <t>BIDAN</t>
  </si>
  <si>
    <t>PEMBUNUHAN TEDUNG</t>
  </si>
  <si>
    <t>BERUNGAIAN</t>
  </si>
  <si>
    <t>PERUMPANG TAMBAK</t>
  </si>
  <si>
    <t>ENGKADIN</t>
  </si>
  <si>
    <t>JELAYAN</t>
  </si>
  <si>
    <t>BELIUNG</t>
  </si>
  <si>
    <t>NYURUH</t>
  </si>
  <si>
    <t>PUNGGUR</t>
  </si>
  <si>
    <t>KEDUPIHAN 1</t>
  </si>
  <si>
    <t>KUBANGAN</t>
  </si>
  <si>
    <t>ANGKIS</t>
  </si>
  <si>
    <t>TERUSAN</t>
  </si>
  <si>
    <t>KAYONG</t>
  </si>
  <si>
    <t>BATANG SEKEMBAR</t>
  </si>
  <si>
    <t>SEGANAS</t>
  </si>
  <si>
    <t>SEI KEKASIH</t>
  </si>
  <si>
    <t>EMPERINGATAN</t>
  </si>
  <si>
    <t>PENYOKARAN</t>
  </si>
  <si>
    <t>SEI PULAI</t>
  </si>
  <si>
    <t>DEMIT</t>
  </si>
  <si>
    <t>SEMERAKAI</t>
  </si>
  <si>
    <t>BATU BULAN</t>
  </si>
  <si>
    <t>KETAUK</t>
  </si>
  <si>
    <t>PAWANGAN</t>
  </si>
  <si>
    <t>JAMBU</t>
  </si>
  <si>
    <t>LANJAU KECIL</t>
  </si>
  <si>
    <t>LANJAU BESAR</t>
  </si>
  <si>
    <t>PESAGUHAN</t>
  </si>
  <si>
    <t>PERINGATAN 1</t>
  </si>
  <si>
    <t>PERINGATAN 2</t>
  </si>
  <si>
    <t>PERINGATAN 3</t>
  </si>
  <si>
    <t>PERINGATAN 4</t>
  </si>
  <si>
    <t>CABANG SATU</t>
  </si>
  <si>
    <t>LANDAU KAPIAT</t>
  </si>
  <si>
    <t>LAMBAIAN SIRIH</t>
  </si>
  <si>
    <t>KEPAYANG 1</t>
  </si>
  <si>
    <t>BALADO</t>
  </si>
  <si>
    <t>PAK BULU</t>
  </si>
  <si>
    <t>GERBANG LANDAK</t>
  </si>
  <si>
    <t>NGARAK</t>
  </si>
  <si>
    <t>HULU NGARAK 1</t>
  </si>
  <si>
    <t>PAK PELENG</t>
  </si>
  <si>
    <t>SALATIGA</t>
  </si>
  <si>
    <t>SEI. MANDOR</t>
  </si>
  <si>
    <t>TAITUKONG</t>
  </si>
  <si>
    <t>SEBADU 1</t>
  </si>
  <si>
    <t>BETUNG PULAI</t>
  </si>
  <si>
    <t>PASAR SEBADU 2</t>
  </si>
  <si>
    <t>AIR GAMBUR 2</t>
  </si>
  <si>
    <t>SEI BAGA 1</t>
  </si>
  <si>
    <t>SEI BAGA 2</t>
  </si>
  <si>
    <t>MENTAKO A</t>
  </si>
  <si>
    <t>MENTAKO B</t>
  </si>
  <si>
    <t>SENAKIN 1</t>
  </si>
  <si>
    <t>SENAKIN 2</t>
  </si>
  <si>
    <t>SENAKIN 3</t>
  </si>
  <si>
    <t>BAGA</t>
  </si>
  <si>
    <t>BAHUMBUNG</t>
  </si>
  <si>
    <t>RANSIK</t>
  </si>
  <si>
    <t>PALAH</t>
  </si>
  <si>
    <t>TUMAHAK</t>
  </si>
  <si>
    <t>SESUMPIT</t>
  </si>
  <si>
    <t>PAHAUMAN 1</t>
  </si>
  <si>
    <t>PASAR PAHAUMAN 1</t>
  </si>
  <si>
    <t>PASAR PAHAUMAN 2</t>
  </si>
  <si>
    <t>KALIMUI</t>
  </si>
  <si>
    <t>SENGAH 1</t>
  </si>
  <si>
    <t>SENGAH 2</t>
  </si>
  <si>
    <t>DUNAN 1</t>
  </si>
  <si>
    <t>DUNAN 2</t>
  </si>
  <si>
    <t>PARABEK</t>
  </si>
  <si>
    <t>TANGKET</t>
  </si>
  <si>
    <t>AIR PANGAH</t>
  </si>
  <si>
    <t>KELAWIT A</t>
  </si>
  <si>
    <t>KELAWIT B</t>
  </si>
  <si>
    <t>BENGKUAS</t>
  </si>
  <si>
    <t>AIR MATA</t>
  </si>
  <si>
    <t>TANGGOK 2</t>
  </si>
  <si>
    <t>TANGGOK 3</t>
  </si>
  <si>
    <t>TANGGOK 4</t>
  </si>
  <si>
    <t>TENGGALONG</t>
  </si>
  <si>
    <t>TENGGALONG 1.1</t>
  </si>
  <si>
    <t>LANDAK A</t>
  </si>
  <si>
    <t>LANDAK B</t>
  </si>
  <si>
    <t>BELANTIAN</t>
  </si>
  <si>
    <t>RAENG</t>
  </si>
  <si>
    <t>JELIMPO</t>
  </si>
  <si>
    <t>SOSOK</t>
  </si>
  <si>
    <t>POMPI 1</t>
  </si>
  <si>
    <t>POMPI 2</t>
  </si>
  <si>
    <t>SENGORE</t>
  </si>
  <si>
    <t>LIKU</t>
  </si>
  <si>
    <t>SEKAYAM A</t>
  </si>
  <si>
    <t>SEKAYAM B</t>
  </si>
  <si>
    <t>EMPAWEK</t>
  </si>
  <si>
    <t>KEREK</t>
  </si>
  <si>
    <t>TITI PAPAN</t>
  </si>
  <si>
    <t>KONDUT</t>
  </si>
  <si>
    <t>ENGKAKAL</t>
  </si>
  <si>
    <t>ENGKONIS</t>
  </si>
  <si>
    <t>KANTU</t>
  </si>
  <si>
    <t>BODOK</t>
  </si>
  <si>
    <t>ENSABAL</t>
  </si>
  <si>
    <t>SEMANAI</t>
  </si>
  <si>
    <t>MAWANG</t>
  </si>
  <si>
    <t>ENGKAYAS</t>
  </si>
  <si>
    <t>TEKAM</t>
  </si>
  <si>
    <t>ENTAKAI KECIL</t>
  </si>
  <si>
    <t>ENTAKAI BESAR A</t>
  </si>
  <si>
    <t>ENTAKAI BESAR B</t>
  </si>
  <si>
    <t>PELANSI</t>
  </si>
  <si>
    <t>KAPIT</t>
  </si>
  <si>
    <t>KOMIS</t>
  </si>
  <si>
    <t>AKAR</t>
  </si>
  <si>
    <t>DAKAN</t>
  </si>
  <si>
    <t>SETAPANG</t>
  </si>
  <si>
    <t>SETARUH</t>
  </si>
  <si>
    <t>SEMUNTAI</t>
  </si>
  <si>
    <t>SEGAMAL 1</t>
  </si>
  <si>
    <t>SEGAMAL 2</t>
  </si>
  <si>
    <t>AMAK</t>
  </si>
  <si>
    <t>PENITI 1</t>
  </si>
  <si>
    <t>ENTABANG BESAR</t>
  </si>
  <si>
    <t>PENITI 2</t>
  </si>
  <si>
    <t>SEMAONG</t>
  </si>
  <si>
    <t>ENSALI</t>
  </si>
  <si>
    <t>SEMUBUK</t>
  </si>
  <si>
    <t>SAWAK</t>
  </si>
  <si>
    <t>PENANJUNG A</t>
  </si>
  <si>
    <t>PENANJUNG B</t>
  </si>
  <si>
    <t>PENYADAP</t>
  </si>
  <si>
    <t>BOKAK</t>
  </si>
  <si>
    <t>TERENTANG</t>
  </si>
  <si>
    <t>SEJARIT</t>
  </si>
  <si>
    <t>SEMARAH</t>
  </si>
  <si>
    <t>MELUNTUT</t>
  </si>
  <si>
    <t>GERNIS TEKAM</t>
  </si>
  <si>
    <t>SUAK RABU</t>
  </si>
  <si>
    <t>SEBUNGKAL</t>
  </si>
  <si>
    <t>SEBEDAU</t>
  </si>
  <si>
    <t>ENGKELITAU</t>
  </si>
  <si>
    <t>LUBUK BATU</t>
  </si>
  <si>
    <t>TENGGANG</t>
  </si>
  <si>
    <t>SEPUTUT</t>
  </si>
  <si>
    <t>MENGKURAI</t>
  </si>
  <si>
    <t>LENGKENAT KECIL</t>
  </si>
  <si>
    <t>LENGKENAT BESAR</t>
  </si>
  <si>
    <t>TERGENIS</t>
  </si>
  <si>
    <t>GERNIS</t>
  </si>
  <si>
    <t>NYILU</t>
  </si>
  <si>
    <t>PENYANGKAK 1</t>
  </si>
  <si>
    <t>PENYANGKAK 2</t>
  </si>
  <si>
    <t>MAKONG</t>
  </si>
  <si>
    <t>KRANGKING</t>
  </si>
  <si>
    <t>ENGKELINAU BESAR</t>
  </si>
  <si>
    <t>UKOI</t>
  </si>
  <si>
    <t>TEBELIAN</t>
  </si>
  <si>
    <t>SAWAK SINTANG</t>
  </si>
  <si>
    <t>MELAWI SINTANG</t>
  </si>
  <si>
    <t>JERORA 1</t>
  </si>
  <si>
    <t>JEMELAK BESAR</t>
  </si>
  <si>
    <t>JERORA 2</t>
  </si>
  <si>
    <t>JEMELAK KECIL</t>
  </si>
  <si>
    <t>TAOK</t>
  </si>
  <si>
    <t>BINGKULUIH</t>
  </si>
  <si>
    <t>NYUNGA</t>
  </si>
  <si>
    <t>SENGANUK</t>
  </si>
  <si>
    <t>EMPACI 2</t>
  </si>
  <si>
    <t>KEMUTA</t>
  </si>
  <si>
    <t>KEBIAU</t>
  </si>
  <si>
    <t>MERADAN</t>
  </si>
  <si>
    <t>LEBANG</t>
  </si>
  <si>
    <t>BUBUR</t>
  </si>
  <si>
    <t>BUBUR TAPANG</t>
  </si>
  <si>
    <t>ANAK TAPANG</t>
  </si>
  <si>
    <t>NUAR</t>
  </si>
  <si>
    <t>RANTAUENGKARAS</t>
  </si>
  <si>
    <t>NUAR 2</t>
  </si>
  <si>
    <t>NUAR 3</t>
  </si>
  <si>
    <t>TEMUNGA</t>
  </si>
  <si>
    <t>SILAT</t>
  </si>
  <si>
    <t>JAJANG</t>
  </si>
  <si>
    <t>JITAN</t>
  </si>
  <si>
    <t>BAYU MALI</t>
  </si>
  <si>
    <t>SEREPAK</t>
  </si>
  <si>
    <t>SEREPAK 2</t>
  </si>
  <si>
    <t>SEREPAK 3</t>
  </si>
  <si>
    <t>SERAM</t>
  </si>
  <si>
    <t>SERAM 2</t>
  </si>
  <si>
    <t>BUN 1</t>
  </si>
  <si>
    <t>BUN 2</t>
  </si>
  <si>
    <t>DIDI</t>
  </si>
  <si>
    <t>BULU 1</t>
  </si>
  <si>
    <t>SUNGAI SEBALANG</t>
  </si>
  <si>
    <t>SEBALONG</t>
  </si>
  <si>
    <t>SEBALONG RAYA</t>
  </si>
  <si>
    <t>MUNIH</t>
  </si>
  <si>
    <t>JELIANG</t>
  </si>
  <si>
    <t>AKINA</t>
  </si>
  <si>
    <t>PUNTUL</t>
  </si>
  <si>
    <t>PALA KOTA 1</t>
  </si>
  <si>
    <t>PALA KOTA 2</t>
  </si>
  <si>
    <t>PALA KOTA 3</t>
  </si>
  <si>
    <t>MERET 1</t>
  </si>
  <si>
    <t>MERET 2</t>
  </si>
  <si>
    <t>MERET 3</t>
  </si>
  <si>
    <t>PENGESAH</t>
  </si>
  <si>
    <t>BENGKUIS</t>
  </si>
  <si>
    <t>ANTU KECIL</t>
  </si>
  <si>
    <t>SEBERUANG</t>
  </si>
  <si>
    <t>KUDAPAN</t>
  </si>
  <si>
    <t>KEDEPAN</t>
  </si>
  <si>
    <t>CIRINDAK</t>
  </si>
  <si>
    <t>SENEBAN</t>
  </si>
  <si>
    <t>RANGGAN</t>
  </si>
  <si>
    <t>ADAH</t>
  </si>
  <si>
    <t>KEDUPAI</t>
  </si>
  <si>
    <t>MENYIN</t>
  </si>
  <si>
    <t>BENDUNGAN</t>
  </si>
  <si>
    <t>DURIAN</t>
  </si>
  <si>
    <t>BUKIT BIRU</t>
  </si>
  <si>
    <t>MENTELI</t>
  </si>
  <si>
    <t>SEMARAI</t>
  </si>
  <si>
    <t>SENTIR</t>
  </si>
  <si>
    <t>MENUANG</t>
  </si>
  <si>
    <t>GANG</t>
  </si>
  <si>
    <t>PENYU</t>
  </si>
  <si>
    <t>DAUN KAYU</t>
  </si>
  <si>
    <t>HALAU</t>
  </si>
  <si>
    <t>AWI</t>
  </si>
  <si>
    <t>BAKI</t>
  </si>
  <si>
    <t>TEMAU</t>
  </si>
  <si>
    <t>TEKANAK</t>
  </si>
  <si>
    <t>EMBAU</t>
  </si>
  <si>
    <t>SOPANG</t>
  </si>
  <si>
    <t>SOPANG 2</t>
  </si>
  <si>
    <t>EMPULUK</t>
  </si>
  <si>
    <t>BATANG LAKI</t>
  </si>
  <si>
    <t>ANAK SINAU</t>
  </si>
  <si>
    <t>SULANGIT 1</t>
  </si>
  <si>
    <t>SULANGIT 2</t>
  </si>
  <si>
    <t>SULANG</t>
  </si>
  <si>
    <t>SANTAU</t>
  </si>
  <si>
    <t>MENSIN</t>
  </si>
  <si>
    <t>LUMPUNG</t>
  </si>
  <si>
    <t>MENENDANG</t>
  </si>
  <si>
    <t>PANGKALAN EMBAU</t>
  </si>
  <si>
    <t>BUAK LIMBANG</t>
  </si>
  <si>
    <t>ANAU</t>
  </si>
  <si>
    <t>TANTAU</t>
  </si>
  <si>
    <t>BOYAN TANJUNG</t>
  </si>
  <si>
    <t>MUJAN</t>
  </si>
  <si>
    <t>KELIAT</t>
  </si>
  <si>
    <t>MUANG</t>
  </si>
  <si>
    <t>MUANG 2</t>
  </si>
  <si>
    <t>PEMAWAN</t>
  </si>
  <si>
    <t>MUNCIN</t>
  </si>
  <si>
    <t>TEMANAI</t>
  </si>
  <si>
    <t>RIAM PIANG</t>
  </si>
  <si>
    <t>SEBILIT</t>
  </si>
  <si>
    <t>TUTUP KIRI</t>
  </si>
  <si>
    <t>TUTUP KANAN</t>
  </si>
  <si>
    <t>SIRAK</t>
  </si>
  <si>
    <t>TEMUNYUK PUTUS</t>
  </si>
  <si>
    <t>TEMUNYUK DERAS</t>
  </si>
  <si>
    <t>TEMANAI 2</t>
  </si>
  <si>
    <t>SURA</t>
  </si>
  <si>
    <t>MELINAU</t>
  </si>
  <si>
    <t>ISAU/AGAN</t>
  </si>
  <si>
    <t>TEBAONG</t>
  </si>
  <si>
    <t>BELINAK</t>
  </si>
  <si>
    <t>BUAR</t>
  </si>
  <si>
    <t>TEKUDUM</t>
  </si>
  <si>
    <t>BANGAN</t>
  </si>
  <si>
    <t>MENTEBAH</t>
  </si>
  <si>
    <t>PENGKADAN SURUH</t>
  </si>
  <si>
    <t>LAMBUK</t>
  </si>
  <si>
    <t>MABAI</t>
  </si>
  <si>
    <t>RAY</t>
  </si>
  <si>
    <t>SURUK</t>
  </si>
  <si>
    <t>TEKALONG</t>
  </si>
  <si>
    <t>KELANSIN</t>
  </si>
  <si>
    <t>MERIPUNG</t>
  </si>
  <si>
    <t>TERUS</t>
  </si>
  <si>
    <t>SEPANGIN</t>
  </si>
  <si>
    <t>MENARAK I</t>
  </si>
  <si>
    <t>MENARAK II</t>
  </si>
  <si>
    <t>TENGADAK</t>
  </si>
  <si>
    <t>MENTAWANG</t>
  </si>
  <si>
    <t>ANIT 1</t>
  </si>
  <si>
    <t>ANIT 2</t>
  </si>
  <si>
    <t>MANDAI</t>
  </si>
  <si>
    <t>PAUH</t>
  </si>
  <si>
    <t>PILE SLAB NANGA SEMANGUT-PUTUSSIBAU (TAHAP II)</t>
  </si>
  <si>
    <t>SUMPAK</t>
  </si>
  <si>
    <t>PILE SLAB NANGA KALIS 1</t>
  </si>
  <si>
    <t>BIKA</t>
  </si>
  <si>
    <t>KADAMIN 1</t>
  </si>
  <si>
    <t>KEDAMIN 2</t>
  </si>
  <si>
    <t>KEDAMIN 3</t>
  </si>
  <si>
    <t>UNCAK KAPUAS</t>
  </si>
  <si>
    <t>SUNGAI NYAMUK</t>
  </si>
  <si>
    <t>PARA PULAU</t>
  </si>
  <si>
    <t>TAMAN TAPAH</t>
  </si>
  <si>
    <t>BALI TALI</t>
  </si>
  <si>
    <t>PENINGEN</t>
  </si>
  <si>
    <t>BATANG KOH</t>
  </si>
  <si>
    <t>LUNG GUNUNG</t>
  </si>
  <si>
    <t>PENINGEN 2</t>
  </si>
  <si>
    <t>BABEH 1</t>
  </si>
  <si>
    <t>AWUI</t>
  </si>
  <si>
    <t>BUMBUNG</t>
  </si>
  <si>
    <t>AWIT 1</t>
  </si>
  <si>
    <t>BATANG AWIT 1</t>
  </si>
  <si>
    <t>BATANG AWIT 2</t>
  </si>
  <si>
    <t>SEI AWIN</t>
  </si>
  <si>
    <t>SEI MERAH</t>
  </si>
  <si>
    <t>SELUAN</t>
  </si>
  <si>
    <t>SEI TENANG</t>
  </si>
  <si>
    <t>SEI ULUK</t>
  </si>
  <si>
    <t>SEI MAYONG</t>
  </si>
  <si>
    <t>SEI MAYONG 2</t>
  </si>
  <si>
    <t>PALIN</t>
  </si>
  <si>
    <t>SEI SUNDAP 1</t>
  </si>
  <si>
    <t>SEI SUNDAP 2</t>
  </si>
  <si>
    <t>PITTO 1</t>
  </si>
  <si>
    <t>PITTO 2</t>
  </si>
  <si>
    <t>PITTO 3</t>
  </si>
  <si>
    <t>BATANG LAUK</t>
  </si>
  <si>
    <t>SEI TAPIR</t>
  </si>
  <si>
    <t>MUNGGUK / TEMUN</t>
  </si>
  <si>
    <t>TISIK 1</t>
  </si>
  <si>
    <t>TISIK 2</t>
  </si>
  <si>
    <t>BATANG LANGAI</t>
  </si>
  <si>
    <t>UTIK</t>
  </si>
  <si>
    <t>ANAK PUJAN</t>
  </si>
  <si>
    <t>SEI PUJAN</t>
  </si>
  <si>
    <t>PULAN</t>
  </si>
  <si>
    <t>SENTARUM 1</t>
  </si>
  <si>
    <t>SENTARUM 2</t>
  </si>
  <si>
    <t>SEI BUNUT</t>
  </si>
  <si>
    <t>SEI APAN</t>
  </si>
  <si>
    <t>SEI TEKELIAN</t>
  </si>
  <si>
    <t>SEI LANGAN 1</t>
  </si>
  <si>
    <t>SEI LANGAN 2</t>
  </si>
  <si>
    <t>SEI UTING</t>
  </si>
  <si>
    <t>SEI PUTIK 1</t>
  </si>
  <si>
    <t>SEI PUTIK 2</t>
  </si>
  <si>
    <t>SEI PUTIK 3</t>
  </si>
  <si>
    <t>SEI PUTIK 4</t>
  </si>
  <si>
    <t>SEI KERANGKANG</t>
  </si>
  <si>
    <t>SEI KORAT</t>
  </si>
  <si>
    <t>SEI ASANG 1</t>
  </si>
  <si>
    <t>SEI EMBALOH</t>
  </si>
  <si>
    <t>MADAU</t>
  </si>
  <si>
    <t>KELAYAM</t>
  </si>
  <si>
    <t>RAWAN</t>
  </si>
  <si>
    <t>SEI ANAK GUNUNG 1</t>
  </si>
  <si>
    <t>SEI ANAK GUNUNG 2</t>
  </si>
  <si>
    <t>SEI GUNGGUNG</t>
  </si>
  <si>
    <t>SEI NGAUNG KERUH</t>
  </si>
  <si>
    <t>SEI GAUNG TAPAH</t>
  </si>
  <si>
    <t>LABIAN UKIT</t>
  </si>
  <si>
    <t>SEI ULUT ULUT 2</t>
  </si>
  <si>
    <t>PESUKMONGKRA</t>
  </si>
  <si>
    <t>SEI SAWAH 2</t>
  </si>
  <si>
    <t>SEI SAWAH 3</t>
  </si>
  <si>
    <t>SEDIK 1</t>
  </si>
  <si>
    <t>TEMATU 3</t>
  </si>
  <si>
    <t>TEMATU 4</t>
  </si>
  <si>
    <t>TEM 2</t>
  </si>
  <si>
    <t>TEMATU 5</t>
  </si>
  <si>
    <t>TEMATU 6</t>
  </si>
  <si>
    <t>SEI SUMPAK BESAR / TANGIT</t>
  </si>
  <si>
    <t>GUNTUL</t>
  </si>
  <si>
    <t>SEI KUPAN 2</t>
  </si>
  <si>
    <t>SEI SEMUNTIK 2</t>
  </si>
  <si>
    <t>KELADAN 1</t>
  </si>
  <si>
    <t>KARANGAN</t>
  </si>
  <si>
    <t>ASAN</t>
  </si>
  <si>
    <t>TANGIT</t>
  </si>
  <si>
    <t>MENTANJUNG/ SERIANG</t>
  </si>
  <si>
    <t>TANGIT 2</t>
  </si>
  <si>
    <t>PASAR BADAU</t>
  </si>
  <si>
    <t>BADAU</t>
  </si>
  <si>
    <t>BERENGAN A</t>
  </si>
  <si>
    <t>BERENGAN B</t>
  </si>
  <si>
    <t>PUNTI</t>
  </si>
  <si>
    <t>SOQIK</t>
  </si>
  <si>
    <t>PAGAR BUNGA</t>
  </si>
  <si>
    <t>NOBAL</t>
  </si>
  <si>
    <t>DAKAN I</t>
  </si>
  <si>
    <t>DAKAN II</t>
  </si>
  <si>
    <t>SEMATU</t>
  </si>
  <si>
    <t>SAYONG 3</t>
  </si>
  <si>
    <t>PAREMBANG</t>
  </si>
  <si>
    <t>REMBANG</t>
  </si>
  <si>
    <t>PINTAS BATU</t>
  </si>
  <si>
    <t>LEBAK ARANG</t>
  </si>
  <si>
    <t>PUTIH AIR</t>
  </si>
  <si>
    <t>SEPAPAN INDUK</t>
  </si>
  <si>
    <t>EMANG</t>
  </si>
  <si>
    <t>KETITIK EMANG</t>
  </si>
  <si>
    <t>KANINJAL</t>
  </si>
  <si>
    <t>MATUK</t>
  </si>
  <si>
    <t>PEMUAR</t>
  </si>
  <si>
    <t>KENYIKAP</t>
  </si>
  <si>
    <t>PINOH</t>
  </si>
  <si>
    <t>GURUNG MELANTUM</t>
  </si>
  <si>
    <t>KEBEBU</t>
  </si>
  <si>
    <t>ELA HILIR</t>
  </si>
  <si>
    <t>SERIPAU</t>
  </si>
  <si>
    <t>PALEMPAY I</t>
  </si>
  <si>
    <t>PALEMPAY II</t>
  </si>
  <si>
    <t>PALEMPAY III</t>
  </si>
  <si>
    <t>PALEMPAY V</t>
  </si>
  <si>
    <t>REMBAYAN I</t>
  </si>
  <si>
    <t>REMBAYAN II</t>
  </si>
  <si>
    <t>ELA 1</t>
  </si>
  <si>
    <t>SEI KALAN III</t>
  </si>
  <si>
    <t>CAMAR BULAN/ TEMAJUK 10</t>
  </si>
  <si>
    <t>ARUNGPAI</t>
  </si>
  <si>
    <t>RAMBA</t>
  </si>
  <si>
    <t>KELAPA 2</t>
  </si>
  <si>
    <t>KELAPA</t>
  </si>
  <si>
    <t>PIKA</t>
  </si>
  <si>
    <t>CEMARA 2</t>
  </si>
  <si>
    <t>TEMAJUK 3</t>
  </si>
  <si>
    <t>TEMAJUK 2</t>
  </si>
  <si>
    <t>TEMAJUK</t>
  </si>
  <si>
    <t>TANAH MERAH 4</t>
  </si>
  <si>
    <t>TANAH MERAH 3</t>
  </si>
  <si>
    <t>TANAH MERAH 2</t>
  </si>
  <si>
    <t>TANAH MERAH</t>
  </si>
  <si>
    <t>KAMPAK 4</t>
  </si>
  <si>
    <t>KAMPAK 3</t>
  </si>
  <si>
    <t>KAMPAK 2</t>
  </si>
  <si>
    <t>DERMAGA FERRY</t>
  </si>
  <si>
    <t>SUBAN</t>
  </si>
  <si>
    <t>BEATY</t>
  </si>
  <si>
    <t>ENTIKONG</t>
  </si>
  <si>
    <t>MEROWI</t>
  </si>
  <si>
    <t>TANAM</t>
  </si>
  <si>
    <t>MUARA ILAI</t>
  </si>
  <si>
    <t>UNGAN</t>
  </si>
  <si>
    <t>KOBAN</t>
  </si>
  <si>
    <t>BEDUAI</t>
  </si>
  <si>
    <t>LAPE BESAR</t>
  </si>
  <si>
    <t>LAPE KECIL</t>
  </si>
  <si>
    <t>SEPAPAN</t>
  </si>
  <si>
    <t>KORIA</t>
  </si>
  <si>
    <t>KELOMPU</t>
  </si>
  <si>
    <t>TANAP</t>
  </si>
  <si>
    <t>MENYABO</t>
  </si>
  <si>
    <t>SENYABANG</t>
  </si>
  <si>
    <t>OMPO</t>
  </si>
  <si>
    <t>BERUAI</t>
  </si>
  <si>
    <t>SEMBATU</t>
  </si>
  <si>
    <t>BERUAK</t>
  </si>
  <si>
    <t>TEBANG</t>
  </si>
  <si>
    <t>GUNDUL</t>
  </si>
  <si>
    <t>MENDAOK</t>
  </si>
  <si>
    <t>MENDAOK 2</t>
  </si>
  <si>
    <t>MENDAOK 3</t>
  </si>
  <si>
    <t>SEBUAK</t>
  </si>
  <si>
    <t>SEBUAK 2</t>
  </si>
  <si>
    <t>LEMBAH HIJAU</t>
  </si>
  <si>
    <t>LEMBAH HIJAU 2</t>
  </si>
  <si>
    <t>LEMBAH HIJAU 3</t>
  </si>
  <si>
    <t>SUNGAI KELIK</t>
  </si>
  <si>
    <t>SEI KELIK BESAR</t>
  </si>
  <si>
    <t>SEI KELIK KECIL 4</t>
  </si>
  <si>
    <t>SEMBALANGAN</t>
  </si>
  <si>
    <t>SEMBALANGAN 5</t>
  </si>
  <si>
    <t>SEMBALANGAN 7</t>
  </si>
  <si>
    <t>SEMBALANGAN 8</t>
  </si>
  <si>
    <t>BUKIT GAMBIR 2</t>
  </si>
  <si>
    <t>BUKIT GAMBIR</t>
  </si>
  <si>
    <t>KECURAP</t>
  </si>
  <si>
    <t>KECURAP 3</t>
  </si>
  <si>
    <t>KECURAP 4</t>
  </si>
  <si>
    <t>NEK DOYAN 2</t>
  </si>
  <si>
    <t>NEK DOYAN 3</t>
  </si>
  <si>
    <t>NEK DOYAN 7</t>
  </si>
  <si>
    <t>NEK DOYAN 8</t>
  </si>
  <si>
    <t>NEK DOYAN 9</t>
  </si>
  <si>
    <t>NEK DOYAN 10</t>
  </si>
  <si>
    <t>NEK DOYAN 12</t>
  </si>
  <si>
    <t>NEK DOYAN 13</t>
  </si>
  <si>
    <t>NEK DOYAN BESAR</t>
  </si>
  <si>
    <t>NEK DOYAN 14</t>
  </si>
  <si>
    <t>KEBAU 6</t>
  </si>
  <si>
    <t>TONGKAT 2</t>
  </si>
  <si>
    <t>TONGKAT 4</t>
  </si>
  <si>
    <t>LAMAN SATONG</t>
  </si>
  <si>
    <t>LAMAN SATONG 2</t>
  </si>
  <si>
    <t>LAMAN SATONG 3</t>
  </si>
  <si>
    <t>KEPAYANG</t>
  </si>
  <si>
    <t>KEPAYANG BESAR</t>
  </si>
  <si>
    <t>BURING</t>
  </si>
  <si>
    <t>SATONG BESAR</t>
  </si>
  <si>
    <t>RIAM BERASAP</t>
  </si>
  <si>
    <t>RIAM BERASAP 3</t>
  </si>
  <si>
    <t>BENDUNGAN 4</t>
  </si>
  <si>
    <t>RIAM JAYA 3</t>
  </si>
  <si>
    <t>RIAM JAYA 7</t>
  </si>
  <si>
    <t>SIDUK</t>
  </si>
  <si>
    <t>SIDUK 3</t>
  </si>
  <si>
    <t>SIDUK 5</t>
  </si>
  <si>
    <t>KUALA SATONG</t>
  </si>
  <si>
    <t>KUALA TOLAK BESAR</t>
  </si>
  <si>
    <t>TANJUNG 3</t>
  </si>
  <si>
    <t>TANJUNG 5</t>
  </si>
  <si>
    <t>PUTRI</t>
  </si>
  <si>
    <t>PUTRI 2</t>
  </si>
  <si>
    <t>MUARA PAWAN</t>
  </si>
  <si>
    <t>MUARA PAWAN 2</t>
  </si>
  <si>
    <t>SUNGAI AWAN</t>
  </si>
  <si>
    <t>SUNGAI AWAN 2</t>
  </si>
  <si>
    <t>PAWAN 2</t>
  </si>
  <si>
    <t>SUNGAI AWAN KANAN 2</t>
  </si>
  <si>
    <t>SUNGAI AWAN KANAN 3</t>
  </si>
  <si>
    <t>SUKA HARJA</t>
  </si>
  <si>
    <t>AWAN HILIR</t>
  </si>
  <si>
    <t>DANAU TELUK</t>
  </si>
  <si>
    <t>PULAU TAYAN</t>
  </si>
  <si>
    <t>KAPUAS TAYAN KECIL</t>
  </si>
  <si>
    <t>KAPUAS TAYAN</t>
  </si>
  <si>
    <t>AMPERA</t>
  </si>
  <si>
    <t>TOHO</t>
  </si>
  <si>
    <t>TOHO 2</t>
  </si>
  <si>
    <t>TOHO 5</t>
  </si>
  <si>
    <t>PAK LAHENG</t>
  </si>
  <si>
    <t>PAK LAHENG 3</t>
  </si>
  <si>
    <t>TAKONG</t>
  </si>
  <si>
    <t>TAKONG 3</t>
  </si>
  <si>
    <t>BATAS TAKONG</t>
  </si>
  <si>
    <t>SEPAHAT</t>
  </si>
  <si>
    <t>SEPAHAT 1.1</t>
  </si>
  <si>
    <t>MENJALIN 2</t>
  </si>
  <si>
    <t>MENJALIN BESAR</t>
  </si>
  <si>
    <t>SEI SETANJAM</t>
  </si>
  <si>
    <t>TANJAM</t>
  </si>
  <si>
    <t>SEBAYEK</t>
  </si>
  <si>
    <t>MAKAM</t>
  </si>
  <si>
    <t>SEPAIS</t>
  </si>
  <si>
    <t>MENTOYEK</t>
  </si>
  <si>
    <t>LIRANG</t>
  </si>
  <si>
    <t>LIRANG 2</t>
  </si>
  <si>
    <t>PAKATO</t>
  </si>
  <si>
    <t>TUNANG</t>
  </si>
  <si>
    <t>MENTIE</t>
  </si>
  <si>
    <t>KONYONG</t>
  </si>
  <si>
    <t>KONYONG 2</t>
  </si>
  <si>
    <t>SEMADE</t>
  </si>
  <si>
    <t>SP. TIGA</t>
  </si>
  <si>
    <t>SP. TIGA 2</t>
  </si>
  <si>
    <t>KETAPER</t>
  </si>
  <si>
    <t>KADANG 2</t>
  </si>
  <si>
    <t>KADANG 3</t>
  </si>
  <si>
    <t>DUA</t>
  </si>
  <si>
    <t>BRC</t>
  </si>
  <si>
    <t>SEI SEBALE</t>
  </si>
  <si>
    <t>PASAR</t>
  </si>
  <si>
    <t>SEMBUANG</t>
  </si>
  <si>
    <t>SERUKAM</t>
  </si>
  <si>
    <t>LILI 2</t>
  </si>
  <si>
    <t>SP. MADI</t>
  </si>
  <si>
    <t>MULU</t>
  </si>
  <si>
    <t>MULU 2</t>
  </si>
  <si>
    <t>LADANG</t>
  </si>
  <si>
    <t>SEI SAMBAS KECIL</t>
  </si>
  <si>
    <t>LEDO KECIL</t>
  </si>
  <si>
    <t>LEDO 2</t>
  </si>
  <si>
    <t>LEDO 3</t>
  </si>
  <si>
    <t>LEDO 4</t>
  </si>
  <si>
    <t>LEDO 5</t>
  </si>
  <si>
    <t>SEI PUAN</t>
  </si>
  <si>
    <t>KANDASAN</t>
  </si>
  <si>
    <t>SEI NGADAN</t>
  </si>
  <si>
    <t>SEI NGADAN 2</t>
  </si>
  <si>
    <t>SEI NGADAN 3</t>
  </si>
  <si>
    <t>CERMAI</t>
  </si>
  <si>
    <t>CEREMAI SD</t>
  </si>
  <si>
    <t>CEREMAI PASAR</t>
  </si>
  <si>
    <t>SEI TANGI</t>
  </si>
  <si>
    <t>SEI TANGO</t>
  </si>
  <si>
    <t>SEI KUMBA</t>
  </si>
  <si>
    <t>SEI TED</t>
  </si>
  <si>
    <t>SEI BABANG</t>
  </si>
  <si>
    <t>SEI KOLUH</t>
  </si>
  <si>
    <t>SEI PILAMUD</t>
  </si>
  <si>
    <t>SEI PILAMUD 2</t>
  </si>
  <si>
    <t>SEI PILAMUD 3</t>
  </si>
  <si>
    <t>SUNGAI SUALI</t>
  </si>
  <si>
    <t>SUNGAI TELISIN</t>
  </si>
  <si>
    <t>SUNGAI BAM SALIMIN</t>
  </si>
  <si>
    <t>BALAK 1</t>
  </si>
  <si>
    <t>BALAK 2</t>
  </si>
  <si>
    <t>BALAK 3</t>
  </si>
  <si>
    <t>SINAWA</t>
  </si>
  <si>
    <t>INGKO TAMBE /JALAMUK</t>
  </si>
  <si>
    <t>PELEBONGAN BINAWA</t>
  </si>
  <si>
    <t>SUNGAI GUA MARIA</t>
  </si>
  <si>
    <t>SUNGAI TALUK</t>
  </si>
  <si>
    <t>SUNGAI SIUT</t>
  </si>
  <si>
    <t>SUNGAI LUK</t>
  </si>
  <si>
    <t>SUNGAI LAMBON 1</t>
  </si>
  <si>
    <t>SUNGAI LAMBON 2</t>
  </si>
  <si>
    <t>LUNSARA</t>
  </si>
  <si>
    <t>LUNSARA 3</t>
  </si>
  <si>
    <t>LUNSARA 4</t>
  </si>
  <si>
    <t>LENTEAN</t>
  </si>
  <si>
    <t>SUNGAI UPAK</t>
  </si>
  <si>
    <t>SUNGAI TUKUNG KECIL</t>
  </si>
  <si>
    <t>SUNGAI TUKUNG BESAR</t>
  </si>
  <si>
    <t>BELIMBING</t>
  </si>
  <si>
    <t>SEI LOLONG</t>
  </si>
  <si>
    <t>ERAK BESAR</t>
  </si>
  <si>
    <t>ERAK 1</t>
  </si>
  <si>
    <t>ERAK 2</t>
  </si>
  <si>
    <t>BOX 070.113</t>
  </si>
  <si>
    <t>BOX 070.115</t>
  </si>
  <si>
    <t>BATANG AIR</t>
  </si>
  <si>
    <t>BOX 071.4</t>
  </si>
  <si>
    <t>BOX 071.5</t>
  </si>
  <si>
    <t>BOX 071.29</t>
  </si>
  <si>
    <t>BOX 071.30</t>
  </si>
  <si>
    <t>BOX 071.35</t>
  </si>
  <si>
    <t>BOX 071.37</t>
  </si>
  <si>
    <t>BOX 071.38</t>
  </si>
  <si>
    <t>BOX 071.39</t>
  </si>
  <si>
    <t>BOX 071.47</t>
  </si>
  <si>
    <t>BOX 071.78</t>
  </si>
  <si>
    <t>SEMUNYING</t>
  </si>
  <si>
    <t>SEJARO 2</t>
  </si>
  <si>
    <t>SEJARO 1</t>
  </si>
  <si>
    <t>BOX 071.93</t>
  </si>
  <si>
    <t>BOX 071.98</t>
  </si>
  <si>
    <t>SEI TAKE KECIL</t>
  </si>
  <si>
    <t>SEI TAKE</t>
  </si>
  <si>
    <t>SEI TAKEI 1</t>
  </si>
  <si>
    <t>LENGKUNG</t>
  </si>
  <si>
    <t>BATEL</t>
  </si>
  <si>
    <t>S. SEKAYAM II</t>
  </si>
  <si>
    <t>BALAI KARANGAN IV</t>
  </si>
  <si>
    <t>BOX 1</t>
  </si>
  <si>
    <t>BOX 2</t>
  </si>
  <si>
    <t>RINTAU</t>
  </si>
  <si>
    <t>BUNGKANG</t>
  </si>
  <si>
    <t>ENCANGUH</t>
  </si>
  <si>
    <t>BOX 3</t>
  </si>
  <si>
    <t>BOX 4</t>
  </si>
  <si>
    <t>MEJANG</t>
  </si>
  <si>
    <t>BOX 8</t>
  </si>
  <si>
    <t>BOX 9</t>
  </si>
  <si>
    <t>BOX 11</t>
  </si>
  <si>
    <t>BOX 13</t>
  </si>
  <si>
    <t>BOX 14</t>
  </si>
  <si>
    <t>KOJUB</t>
  </si>
  <si>
    <t>BOX 16</t>
  </si>
  <si>
    <t>BUGAU</t>
  </si>
  <si>
    <t>SEBULUH</t>
  </si>
  <si>
    <t>SAMBAS</t>
  </si>
  <si>
    <t>KOTA SINGKAWANG</t>
  </si>
  <si>
    <t>BENGKAYANG</t>
  </si>
  <si>
    <t>MEMPAWAH</t>
  </si>
  <si>
    <t>KOTA PONTIANAK</t>
  </si>
  <si>
    <t>KUBU RAYA</t>
  </si>
  <si>
    <t>SANGGAU</t>
  </si>
  <si>
    <t>KETAPANG</t>
  </si>
  <si>
    <t>LANDAK</t>
  </si>
  <si>
    <t>SEKADAU</t>
  </si>
  <si>
    <t>SINTANG</t>
  </si>
  <si>
    <t>KAPUAS HULU</t>
  </si>
  <si>
    <t>MELAWI</t>
  </si>
  <si>
    <t>KAYONG UTARA</t>
  </si>
  <si>
    <t>11,1</t>
  </si>
  <si>
    <t>7.4</t>
  </si>
  <si>
    <t>-</t>
  </si>
  <si>
    <t>BTP</t>
  </si>
  <si>
    <t>GBP</t>
  </si>
  <si>
    <t>GTP</t>
  </si>
  <si>
    <t>RBP</t>
  </si>
  <si>
    <t>RBA</t>
  </si>
  <si>
    <t>MBP</t>
  </si>
  <si>
    <t>GPP</t>
  </si>
  <si>
    <t>VPP</t>
  </si>
  <si>
    <t>GKP</t>
  </si>
  <si>
    <t>PTP</t>
  </si>
  <si>
    <t>RBU</t>
  </si>
  <si>
    <t>RBB</t>
  </si>
  <si>
    <t>LTP</t>
  </si>
  <si>
    <t>TBP</t>
  </si>
  <si>
    <t>YTP</t>
  </si>
  <si>
    <t xml:space="preserve">RBA </t>
  </si>
  <si>
    <t>RBW</t>
  </si>
  <si>
    <t>RBS</t>
  </si>
  <si>
    <t>DPP</t>
  </si>
  <si>
    <t>RBR</t>
  </si>
  <si>
    <t>FXX</t>
  </si>
  <si>
    <t>GKW</t>
  </si>
  <si>
    <t>LBP</t>
  </si>
  <si>
    <t>GBS</t>
  </si>
  <si>
    <t>YBP</t>
  </si>
  <si>
    <t>Tahun Bangun</t>
  </si>
  <si>
    <t>Latitude</t>
  </si>
  <si>
    <t>Longitude</t>
  </si>
  <si>
    <t>Kode Tipe Bangunan Atas</t>
  </si>
  <si>
    <t>NO.</t>
  </si>
  <si>
    <t>KODE</t>
  </si>
  <si>
    <t>ABP</t>
  </si>
  <si>
    <t>ATP</t>
  </si>
  <si>
    <t>CBP</t>
  </si>
  <si>
    <t>EDP</t>
  </si>
  <si>
    <t>EMP</t>
  </si>
  <si>
    <t>ESP</t>
  </si>
  <si>
    <t>ETP</t>
  </si>
  <si>
    <t>GBM</t>
  </si>
  <si>
    <t>KXX</t>
  </si>
  <si>
    <t>LPP</t>
  </si>
  <si>
    <t>LBF</t>
  </si>
  <si>
    <t>OBP</t>
  </si>
  <si>
    <t>OPP</t>
  </si>
  <si>
    <t>PBM</t>
  </si>
  <si>
    <t>PLF</t>
  </si>
  <si>
    <t>QBP</t>
  </si>
  <si>
    <t>QPP</t>
  </si>
  <si>
    <t>RLW</t>
  </si>
  <si>
    <t>RBT</t>
  </si>
  <si>
    <t>RBD</t>
  </si>
  <si>
    <t>RBI</t>
  </si>
  <si>
    <t>RBJ</t>
  </si>
  <si>
    <t>RBE</t>
  </si>
  <si>
    <t>RBF</t>
  </si>
  <si>
    <t>VTP</t>
  </si>
  <si>
    <t>WXX</t>
  </si>
  <si>
    <t>Bangunan Atasa</t>
  </si>
  <si>
    <t xml:space="preserve">GORONG GORONG PELENGKUNG BAJA PERMANEN </t>
  </si>
  <si>
    <t>GORONG GORONG PELENGKUNG BETON BERTULANG PERMANEN</t>
  </si>
  <si>
    <t>GORONG GORONG PERSEGI BETON BERTULANG PERMANEN</t>
  </si>
  <si>
    <t>JEMBATAN BERUJI KABEL (CABLE STAYED) PERMANEN</t>
  </si>
  <si>
    <t xml:space="preserve">FLAT SLAB BETON PRATEKAN PERMANEN </t>
  </si>
  <si>
    <t xml:space="preserve">PELENGKUNG BETON TAK BERTULANG PERMANEN </t>
  </si>
  <si>
    <t xml:space="preserve">PELENGKUNG PASANGAN BATU PERMANEN  </t>
  </si>
  <si>
    <t xml:space="preserve">PELENGKUNG PASANGAN BATA PERMANEN  </t>
  </si>
  <si>
    <t xml:space="preserve">PELENGKUNG BETON BERTULANG PERMANEN  </t>
  </si>
  <si>
    <t xml:space="preserve">PERLINTASAN PENYEBERANGAN/FERRY    </t>
  </si>
  <si>
    <t xml:space="preserve">GELAGAR KAYU PERMANEN   </t>
  </si>
  <si>
    <t xml:space="preserve">GELAGAR KAYU DARURAT   </t>
  </si>
  <si>
    <t xml:space="preserve">GELAGAR BAJA PERMANEN   </t>
  </si>
  <si>
    <t xml:space="preserve">GELAGAR BETON PRATEKAN PERMANEN  </t>
  </si>
  <si>
    <t xml:space="preserve">GELAGAR BETON BERTULANG PERMANEN  </t>
  </si>
  <si>
    <t xml:space="preserve">GELAGAR BAJA JEMBATAN BERGERAK  </t>
  </si>
  <si>
    <t xml:space="preserve">LINTASAN KERETA API   </t>
  </si>
  <si>
    <t>BALOK PELENGKUNG PROFIL ATAU RANGKA BAJA</t>
  </si>
  <si>
    <t xml:space="preserve">BALOK PELENGKUNG BETON PRATEKAN PERMANEN </t>
  </si>
  <si>
    <t xml:space="preserve">BALOK PELENGKUNG BETON BERTULANG PERMANEN </t>
  </si>
  <si>
    <t xml:space="preserve">BALOK PELENGKUNG BAJA JEMBATAN APUNG </t>
  </si>
  <si>
    <t>GELAGAR KOMPOSIT BAJA LANTAI BETON PERMANEN</t>
  </si>
  <si>
    <t xml:space="preserve">GELAGAR BOKS BAJA PERMANEN  </t>
  </si>
  <si>
    <t xml:space="preserve">GELAGAR BOKS BETON BERTULANG PERMANEN </t>
  </si>
  <si>
    <t xml:space="preserve">PELAT BETON BETON BERTULANG PERMANEN </t>
  </si>
  <si>
    <t xml:space="preserve">PELAT BAJA JEMBATAN BERGERAK  </t>
  </si>
  <si>
    <t xml:space="preserve">PELAT BAHAN LAIN-LAIN JEMBATAN APUNG </t>
  </si>
  <si>
    <t xml:space="preserve">GELAGAR TIPE U BAJA PERMANEN </t>
  </si>
  <si>
    <t>GELAGAR TIPE U BETON PRATEKAN PERMANEN</t>
  </si>
  <si>
    <t xml:space="preserve">RANGKA BAJA PERMANEN   </t>
  </si>
  <si>
    <t xml:space="preserve">RANGKA BAJA CALLENDER HAMILTON (INGGRIS) </t>
  </si>
  <si>
    <t xml:space="preserve">RANGKA BAJA SEMI PERMANEN (AUSTRIA) </t>
  </si>
  <si>
    <t>RANGKA BAJA DARURAT (BAILEY, ACROW, TRANSPANEL)</t>
  </si>
  <si>
    <t>RANGKA BAHAN LAIN-LAIN DARURAT (BAMBU, KOMPOSIT</t>
  </si>
  <si>
    <t xml:space="preserve">RANGKA BAJA AUSTRALIA   </t>
  </si>
  <si>
    <t xml:space="preserve">RANGKA BAJA AUSTRALIA (SEMENTARA)  </t>
  </si>
  <si>
    <t xml:space="preserve">RANGKA BAJA BELANDA (TIPE BARU) </t>
  </si>
  <si>
    <t xml:space="preserve">RANGKA BAJA BELANDA (TIPE LAMA) </t>
  </si>
  <si>
    <t xml:space="preserve">RANGKA BAJA INDONESIA   </t>
  </si>
  <si>
    <t xml:space="preserve">RANGKA BAJA JEPANG   </t>
  </si>
  <si>
    <t xml:space="preserve">RANGKA BAJA AUSTRIA   </t>
  </si>
  <si>
    <t xml:space="preserve">RANGKA BAJA SPANYOL   </t>
  </si>
  <si>
    <t xml:space="preserve">RANGKA BAJA JEMBATAN APUNG  </t>
  </si>
  <si>
    <t xml:space="preserve">JEMBATAN GANTUNG BAJA PERMANEN  </t>
  </si>
  <si>
    <t xml:space="preserve">VOIDED SLAB BETON PRATEKAN PERMANEN </t>
  </si>
  <si>
    <t xml:space="preserve">VOIDED SLAB BETON BERTULANG PERMANEN </t>
  </si>
  <si>
    <t xml:space="preserve">PERLINTASAN BASAH TIDAK ADA STRUKTUR </t>
  </si>
  <si>
    <t xml:space="preserve">GORONG GORONG PIPA BAJA PERMANEN </t>
  </si>
  <si>
    <t>GORONG GORONG PIPA BETON BERTULANG PERMANEN</t>
  </si>
  <si>
    <t>Kemantapan</t>
  </si>
  <si>
    <t>Standar</t>
  </si>
  <si>
    <t>Khusus</t>
  </si>
  <si>
    <t>STANDAR</t>
  </si>
  <si>
    <t>Nilai Kondisi (NK)</t>
  </si>
  <si>
    <t>ID</t>
  </si>
  <si>
    <t>No</t>
  </si>
  <si>
    <t>Kab/Kota</t>
  </si>
  <si>
    <t>Tipe B. Atas</t>
  </si>
  <si>
    <t>Status</t>
  </si>
  <si>
    <t>Panjang (m)</t>
  </si>
  <si>
    <t>Lebar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</si>
</sst>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8" x14ac:knownFonts="1">
    <font>
      <sz val="11"/>
      <color theme="1"/>
      <name val="Aptos Narrow"/>
      <family val="2"/>
      <charset val="1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0727CD4-5ED9-4E50-88E9-BB24938B691C}"/>
  </cellStyles>
  <dxfs count="3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th-Thaariq Kautsar" id="{EF265E2F-E2ED-48F1-8D9C-11DCDA753AA2}" userId="defbac0d188b3411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88" dT="2025-08-03T02:36:26.47" personId="{EF265E2F-E2ED-48F1-8D9C-11DCDA753AA2}" id="{B3A1DE12-4543-4FDB-B641-38DB018843F6}">
    <text>Di papan nama 1995 tahun selesai</text>
  </threadedComment>
  <threadedComment ref="C389" dT="2025-08-03T02:37:38.29" personId="{EF265E2F-E2ED-48F1-8D9C-11DCDA753AA2}" id="{693B04A6-8C30-4D96-9A49-52BBAB605634}">
    <text>Pada papan nama menjadi Linsak</text>
  </threadedComment>
  <threadedComment ref="C390" dT="2025-08-03T02:38:23.77" personId="{EF265E2F-E2ED-48F1-8D9C-11DCDA753AA2}" id="{C3F7DFA0-DBC8-4903-B9C0-F6F01E842F9A}">
    <text>SEGAMAL pada papan nama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5FB5-0D28-45A5-A686-B09F1CC56816}">
  <dimension ref="A1:N956"/>
  <sheetViews>
    <sheetView tabSelected="1" topLeftCell="C1" workbookViewId="0">
      <selection activeCell="F2" sqref="F2"/>
    </sheetView>
  </sheetViews>
  <sheetFormatPr defaultRowHeight="14.5" x14ac:dyDescent="0.35"/>
  <cols>
    <col min="1" max="1" width="12.81640625" customWidth="1"/>
    <col min="2" max="2" width="16.54296875" style="10" customWidth="1"/>
    <col min="3" max="3" width="40.453125" customWidth="1"/>
    <col min="4" max="5" width="14.453125" customWidth="1"/>
    <col min="6" max="6" width="14.81640625" customWidth="1"/>
    <col min="7" max="7" width="24.08984375" customWidth="1"/>
    <col min="8" max="8" width="14" style="10" hidden="1" customWidth="1"/>
    <col min="9" max="9" width="14.7265625" style="26" customWidth="1"/>
    <col min="10" max="10" width="15.54296875" style="30" customWidth="1"/>
    <col min="11" max="12" width="16.81640625" style="30" customWidth="1"/>
    <col min="13" max="13" width="13" style="26" customWidth="1"/>
    <col min="14" max="14" width="13.08984375" customWidth="1"/>
  </cols>
  <sheetData>
    <row r="1" spans="1:14" ht="29" x14ac:dyDescent="0.35">
      <c r="A1" s="1" t="s">
        <v>2005</v>
      </c>
      <c r="B1" s="1" t="s">
        <v>2006</v>
      </c>
      <c r="C1" s="1" t="s">
        <v>948</v>
      </c>
      <c r="D1" s="14" t="s">
        <v>2007</v>
      </c>
      <c r="E1" s="16" t="s">
        <v>2010</v>
      </c>
      <c r="F1" s="14" t="s">
        <v>2011</v>
      </c>
      <c r="G1" s="31" t="s">
        <v>2008</v>
      </c>
      <c r="H1" s="21" t="s">
        <v>1921</v>
      </c>
      <c r="I1" s="21" t="s">
        <v>1918</v>
      </c>
      <c r="J1" s="27" t="s">
        <v>1919</v>
      </c>
      <c r="K1" s="27" t="s">
        <v>1920</v>
      </c>
      <c r="L1" s="27" t="s">
        <v>2009</v>
      </c>
      <c r="M1" s="21" t="s">
        <v>2004</v>
      </c>
      <c r="N1" s="35" t="s">
        <v>2000</v>
      </c>
    </row>
    <row r="2" spans="1:14" x14ac:dyDescent="0.35">
      <c r="A2" s="2">
        <v>3000522</v>
      </c>
      <c r="B2" s="2" t="s">
        <v>0</v>
      </c>
      <c r="C2" s="11" t="s">
        <v>949</v>
      </c>
      <c r="D2" s="15" t="s">
        <v>1876</v>
      </c>
      <c r="E2" s="17">
        <v>6.3</v>
      </c>
      <c r="F2" s="15">
        <v>14</v>
      </c>
      <c r="G2" t="str">
        <f>_xlfn.XLOOKUP(H2,'KODE BANGUNAN ATAS'!$B:$B,'KODE BANGUNAN ATAS'!$C:$C,"N/A",0)</f>
        <v>GORONG GORONG PERSEGI BETON BERTULANG PERMANEN</v>
      </c>
      <c r="H2" s="22" t="s">
        <v>1893</v>
      </c>
      <c r="I2" s="22">
        <v>2016</v>
      </c>
      <c r="J2" s="28">
        <v>1.619294</v>
      </c>
      <c r="K2" s="28">
        <v>109.65385499999999</v>
      </c>
      <c r="L2" s="2" t="s">
        <v>2001</v>
      </c>
      <c r="M2" s="33">
        <v>1</v>
      </c>
      <c r="N2" t="str">
        <f>IF(M2&lt;3,"Mantap","Tidak Mantap")</f>
        <v>Mantap</v>
      </c>
    </row>
    <row r="3" spans="1:14" x14ac:dyDescent="0.35">
      <c r="A3" s="2">
        <v>3000501</v>
      </c>
      <c r="B3" s="2" t="s">
        <v>1</v>
      </c>
      <c r="C3" s="11" t="s">
        <v>950</v>
      </c>
      <c r="D3" s="15" t="s">
        <v>1876</v>
      </c>
      <c r="E3" s="17">
        <v>6.3</v>
      </c>
      <c r="F3" s="15">
        <v>11.9</v>
      </c>
      <c r="G3" t="str">
        <f>_xlfn.XLOOKUP(H3,'KODE BANGUNAN ATAS'!$B:$B,'KODE BANGUNAN ATAS'!$C:$C,"N/A",0)</f>
        <v>GORONG GORONG PERSEGI BETON BERTULANG PERMANEN</v>
      </c>
      <c r="H3" s="23" t="s">
        <v>1893</v>
      </c>
      <c r="I3" s="23">
        <v>2016</v>
      </c>
      <c r="J3" s="28">
        <v>1.619146</v>
      </c>
      <c r="K3" s="28">
        <v>109.653871</v>
      </c>
      <c r="L3" s="2" t="s">
        <v>2001</v>
      </c>
      <c r="M3" s="34">
        <v>1</v>
      </c>
      <c r="N3" t="str">
        <f t="shared" ref="N3:N66" si="0">IF(M3&lt;3,"Mantap","Tidak Mantap")</f>
        <v>Mantap</v>
      </c>
    </row>
    <row r="4" spans="1:14" x14ac:dyDescent="0.35">
      <c r="A4" s="2">
        <v>3000523</v>
      </c>
      <c r="B4" s="2" t="s">
        <v>2</v>
      </c>
      <c r="C4" s="11" t="s">
        <v>951</v>
      </c>
      <c r="D4" s="15" t="s">
        <v>1876</v>
      </c>
      <c r="E4" s="17">
        <v>6.3</v>
      </c>
      <c r="F4" s="15">
        <v>16.399999999999999</v>
      </c>
      <c r="G4" t="str">
        <f>_xlfn.XLOOKUP(H4,'KODE BANGUNAN ATAS'!$B:$B,'KODE BANGUNAN ATAS'!$C:$C,"N/A",0)</f>
        <v>GORONG GORONG PERSEGI BETON BERTULANG PERMANEN</v>
      </c>
      <c r="H4" s="23" t="s">
        <v>1893</v>
      </c>
      <c r="I4" s="23">
        <v>2016</v>
      </c>
      <c r="J4" s="28">
        <v>1.6188</v>
      </c>
      <c r="K4" s="28">
        <v>109.65091</v>
      </c>
      <c r="L4" s="2" t="s">
        <v>2001</v>
      </c>
      <c r="M4" s="34">
        <v>1</v>
      </c>
      <c r="N4" t="str">
        <f t="shared" si="0"/>
        <v>Mantap</v>
      </c>
    </row>
    <row r="5" spans="1:14" x14ac:dyDescent="0.35">
      <c r="A5" s="2">
        <v>3000514</v>
      </c>
      <c r="B5" s="2" t="s">
        <v>3</v>
      </c>
      <c r="C5" s="11" t="s">
        <v>952</v>
      </c>
      <c r="D5" s="15" t="s">
        <v>1876</v>
      </c>
      <c r="E5" s="17">
        <v>6.3</v>
      </c>
      <c r="F5" s="15">
        <v>12.4</v>
      </c>
      <c r="G5" t="str">
        <f>_xlfn.XLOOKUP(H5,'KODE BANGUNAN ATAS'!$B:$B,'KODE BANGUNAN ATAS'!$C:$C,"N/A",0)</f>
        <v>GORONG GORONG PERSEGI BETON BERTULANG PERMANEN</v>
      </c>
      <c r="H5" s="23" t="s">
        <v>1893</v>
      </c>
      <c r="I5" s="23">
        <v>2016</v>
      </c>
      <c r="J5" s="28">
        <v>1.6186670000000001</v>
      </c>
      <c r="K5" s="28">
        <v>109.650929</v>
      </c>
      <c r="L5" s="2" t="s">
        <v>2001</v>
      </c>
      <c r="M5" s="34">
        <v>2</v>
      </c>
      <c r="N5" t="str">
        <f t="shared" si="0"/>
        <v>Mantap</v>
      </c>
    </row>
    <row r="6" spans="1:14" x14ac:dyDescent="0.35">
      <c r="A6" s="2">
        <v>3000524</v>
      </c>
      <c r="B6" s="2" t="s">
        <v>4</v>
      </c>
      <c r="C6" s="11" t="s">
        <v>953</v>
      </c>
      <c r="D6" s="15" t="s">
        <v>1876</v>
      </c>
      <c r="E6" s="17">
        <v>25.7</v>
      </c>
      <c r="F6" s="15">
        <v>9.8000000000000007</v>
      </c>
      <c r="G6" t="str">
        <f>_xlfn.XLOOKUP(H6,'KODE BANGUNAN ATAS'!$B:$B,'KODE BANGUNAN ATAS'!$C:$C,"N/A",0)</f>
        <v xml:space="preserve">GELAGAR BAJA PERMANEN   </v>
      </c>
      <c r="H6" s="23" t="s">
        <v>1894</v>
      </c>
      <c r="I6" s="23">
        <v>2016</v>
      </c>
      <c r="J6" s="28">
        <v>1.619893</v>
      </c>
      <c r="K6" s="28">
        <v>109.640924</v>
      </c>
      <c r="L6" s="2" t="s">
        <v>2001</v>
      </c>
      <c r="M6" s="34">
        <v>2</v>
      </c>
      <c r="N6" t="str">
        <f t="shared" si="0"/>
        <v>Mantap</v>
      </c>
    </row>
    <row r="7" spans="1:14" x14ac:dyDescent="0.35">
      <c r="A7" s="2">
        <v>3000525</v>
      </c>
      <c r="B7" s="2" t="s">
        <v>5</v>
      </c>
      <c r="C7" s="11" t="s">
        <v>954</v>
      </c>
      <c r="D7" s="15" t="s">
        <v>1876</v>
      </c>
      <c r="E7" s="17">
        <v>11.5</v>
      </c>
      <c r="F7" s="15">
        <v>12.7</v>
      </c>
      <c r="G7" t="str">
        <f>_xlfn.XLOOKUP(H7,'KODE BANGUNAN ATAS'!$B:$B,'KODE BANGUNAN ATAS'!$C:$C,"N/A",0)</f>
        <v>GORONG GORONG PERSEGI BETON BERTULANG PERMANEN</v>
      </c>
      <c r="H7" s="23" t="s">
        <v>1893</v>
      </c>
      <c r="I7" s="23">
        <v>2016</v>
      </c>
      <c r="J7" s="28">
        <v>1.624333</v>
      </c>
      <c r="K7" s="28">
        <v>109.62909500000001</v>
      </c>
      <c r="L7" s="2" t="s">
        <v>2001</v>
      </c>
      <c r="M7" s="34">
        <v>2</v>
      </c>
      <c r="N7" t="str">
        <f t="shared" si="0"/>
        <v>Mantap</v>
      </c>
    </row>
    <row r="8" spans="1:14" x14ac:dyDescent="0.35">
      <c r="A8" s="2">
        <v>3000526</v>
      </c>
      <c r="B8" s="2" t="s">
        <v>6</v>
      </c>
      <c r="C8" s="11" t="s">
        <v>955</v>
      </c>
      <c r="D8" s="15" t="s">
        <v>1876</v>
      </c>
      <c r="E8" s="17">
        <v>10.3</v>
      </c>
      <c r="F8" s="15">
        <v>12.4</v>
      </c>
      <c r="G8" t="str">
        <f>_xlfn.XLOOKUP(H8,'KODE BANGUNAN ATAS'!$B:$B,'KODE BANGUNAN ATAS'!$C:$C,"N/A",0)</f>
        <v>GORONG GORONG PERSEGI BETON BERTULANG PERMANEN</v>
      </c>
      <c r="H8" s="23" t="s">
        <v>1893</v>
      </c>
      <c r="I8" s="23">
        <v>2016</v>
      </c>
      <c r="J8" s="28">
        <v>1.639324</v>
      </c>
      <c r="K8" s="28">
        <v>109.617655</v>
      </c>
      <c r="L8" s="2" t="s">
        <v>2001</v>
      </c>
      <c r="M8" s="34">
        <v>2</v>
      </c>
      <c r="N8" t="str">
        <f t="shared" si="0"/>
        <v>Mantap</v>
      </c>
    </row>
    <row r="9" spans="1:14" x14ac:dyDescent="0.35">
      <c r="A9" s="2">
        <v>3000527</v>
      </c>
      <c r="B9" s="2" t="s">
        <v>7</v>
      </c>
      <c r="C9" s="11" t="s">
        <v>956</v>
      </c>
      <c r="D9" s="15" t="s">
        <v>1876</v>
      </c>
      <c r="E9" s="17">
        <v>6</v>
      </c>
      <c r="F9" s="15">
        <v>12</v>
      </c>
      <c r="G9" t="str">
        <f>_xlfn.XLOOKUP(H9,'KODE BANGUNAN ATAS'!$B:$B,'KODE BANGUNAN ATAS'!$C:$C,"N/A",0)</f>
        <v>GORONG GORONG PERSEGI BETON BERTULANG PERMANEN</v>
      </c>
      <c r="H9" s="23" t="s">
        <v>1893</v>
      </c>
      <c r="I9" s="23">
        <v>2016</v>
      </c>
      <c r="J9" s="28">
        <v>1.645054</v>
      </c>
      <c r="K9" s="28">
        <v>109.612207</v>
      </c>
      <c r="L9" s="2" t="s">
        <v>2001</v>
      </c>
      <c r="M9" s="34">
        <v>1</v>
      </c>
      <c r="N9" t="str">
        <f t="shared" si="0"/>
        <v>Mantap</v>
      </c>
    </row>
    <row r="10" spans="1:14" x14ac:dyDescent="0.35">
      <c r="A10" s="2">
        <v>3000528</v>
      </c>
      <c r="B10" s="2" t="s">
        <v>8</v>
      </c>
      <c r="C10" s="11" t="s">
        <v>957</v>
      </c>
      <c r="D10" s="15" t="s">
        <v>1876</v>
      </c>
      <c r="E10" s="17">
        <v>11.6</v>
      </c>
      <c r="F10" s="15">
        <v>9.6999999999999993</v>
      </c>
      <c r="G10" t="str">
        <f>_xlfn.XLOOKUP(H10,'KODE BANGUNAN ATAS'!$B:$B,'KODE BANGUNAN ATAS'!$C:$C,"N/A",0)</f>
        <v xml:space="preserve">GELAGAR BETON BERTULANG PERMANEN  </v>
      </c>
      <c r="H10" s="23" t="s">
        <v>1895</v>
      </c>
      <c r="I10" s="23">
        <v>2015</v>
      </c>
      <c r="J10" s="28">
        <v>1.5433570000000001</v>
      </c>
      <c r="K10" s="28">
        <v>109.368443</v>
      </c>
      <c r="L10" s="2" t="s">
        <v>2001</v>
      </c>
      <c r="M10" s="34">
        <v>2</v>
      </c>
      <c r="N10" t="str">
        <f t="shared" si="0"/>
        <v>Mantap</v>
      </c>
    </row>
    <row r="11" spans="1:14" x14ac:dyDescent="0.35">
      <c r="A11" s="2">
        <v>3000529</v>
      </c>
      <c r="B11" s="2" t="s">
        <v>9</v>
      </c>
      <c r="C11" s="11" t="s">
        <v>958</v>
      </c>
      <c r="D11" s="15" t="s">
        <v>1876</v>
      </c>
      <c r="E11" s="17">
        <v>6.4</v>
      </c>
      <c r="F11" s="15">
        <v>11.8</v>
      </c>
      <c r="G11" t="str">
        <f>_xlfn.XLOOKUP(H11,'KODE BANGUNAN ATAS'!$B:$B,'KODE BANGUNAN ATAS'!$C:$C,"N/A",0)</f>
        <v>GORONG GORONG PERSEGI BETON BERTULANG PERMANEN</v>
      </c>
      <c r="H11" s="23" t="s">
        <v>1893</v>
      </c>
      <c r="I11" s="23">
        <v>2015</v>
      </c>
      <c r="J11" s="28">
        <v>1.5452920000000001</v>
      </c>
      <c r="K11" s="28">
        <v>109.37062299999999</v>
      </c>
      <c r="L11" s="2" t="s">
        <v>2001</v>
      </c>
      <c r="M11" s="34">
        <v>2</v>
      </c>
      <c r="N11" t="str">
        <f t="shared" si="0"/>
        <v>Mantap</v>
      </c>
    </row>
    <row r="12" spans="1:14" x14ac:dyDescent="0.35">
      <c r="A12" s="2">
        <v>3000530</v>
      </c>
      <c r="B12" s="2" t="s">
        <v>10</v>
      </c>
      <c r="C12" s="11" t="s">
        <v>959</v>
      </c>
      <c r="D12" s="15" t="s">
        <v>1876</v>
      </c>
      <c r="E12" s="17">
        <v>6.8</v>
      </c>
      <c r="F12" s="15">
        <v>12</v>
      </c>
      <c r="G12" t="str">
        <f>_xlfn.XLOOKUP(H12,'KODE BANGUNAN ATAS'!$B:$B,'KODE BANGUNAN ATAS'!$C:$C,"N/A",0)</f>
        <v>GORONG GORONG PERSEGI BETON BERTULANG PERMANEN</v>
      </c>
      <c r="H12" s="23" t="s">
        <v>1893</v>
      </c>
      <c r="I12" s="23">
        <v>2015</v>
      </c>
      <c r="J12" s="28">
        <v>1.5496369999999999</v>
      </c>
      <c r="K12" s="28">
        <v>109.378342</v>
      </c>
      <c r="L12" s="2" t="s">
        <v>2001</v>
      </c>
      <c r="M12" s="34">
        <v>2</v>
      </c>
      <c r="N12" t="str">
        <f t="shared" si="0"/>
        <v>Mantap</v>
      </c>
    </row>
    <row r="13" spans="1:14" x14ac:dyDescent="0.35">
      <c r="A13" s="2">
        <v>3000531</v>
      </c>
      <c r="B13" s="2" t="s">
        <v>11</v>
      </c>
      <c r="C13" s="11" t="s">
        <v>960</v>
      </c>
      <c r="D13" s="15" t="s">
        <v>1876</v>
      </c>
      <c r="E13" s="17">
        <v>15.4</v>
      </c>
      <c r="F13" s="15">
        <v>9.8000000000000007</v>
      </c>
      <c r="G13" t="str">
        <f>_xlfn.XLOOKUP(H13,'KODE BANGUNAN ATAS'!$B:$B,'KODE BANGUNAN ATAS'!$C:$C,"N/A",0)</f>
        <v xml:space="preserve">GELAGAR BETON BERTULANG PERMANEN  </v>
      </c>
      <c r="H13" s="23" t="s">
        <v>1895</v>
      </c>
      <c r="I13" s="23">
        <v>2016</v>
      </c>
      <c r="J13" s="28">
        <v>1.554818</v>
      </c>
      <c r="K13" s="28">
        <v>109.383473</v>
      </c>
      <c r="L13" s="2" t="s">
        <v>2001</v>
      </c>
      <c r="M13" s="34">
        <v>2</v>
      </c>
      <c r="N13" t="str">
        <f t="shared" si="0"/>
        <v>Mantap</v>
      </c>
    </row>
    <row r="14" spans="1:14" x14ac:dyDescent="0.35">
      <c r="A14" s="2">
        <v>3000532</v>
      </c>
      <c r="B14" s="2" t="s">
        <v>12</v>
      </c>
      <c r="C14" s="11" t="s">
        <v>961</v>
      </c>
      <c r="D14" s="15" t="s">
        <v>1876</v>
      </c>
      <c r="E14" s="17">
        <v>6.8</v>
      </c>
      <c r="F14" s="15">
        <v>12.1</v>
      </c>
      <c r="G14" t="str">
        <f>_xlfn.XLOOKUP(H14,'KODE BANGUNAN ATAS'!$B:$B,'KODE BANGUNAN ATAS'!$C:$C,"N/A",0)</f>
        <v>GORONG GORONG PERSEGI BETON BERTULANG PERMANEN</v>
      </c>
      <c r="H14" s="23" t="s">
        <v>1893</v>
      </c>
      <c r="I14" s="23">
        <v>2015</v>
      </c>
      <c r="J14" s="28">
        <v>1.5607839999999999</v>
      </c>
      <c r="K14" s="28">
        <v>109.387438</v>
      </c>
      <c r="L14" s="2" t="s">
        <v>2001</v>
      </c>
      <c r="M14" s="34">
        <v>1</v>
      </c>
      <c r="N14" t="str">
        <f t="shared" si="0"/>
        <v>Mantap</v>
      </c>
    </row>
    <row r="15" spans="1:14" x14ac:dyDescent="0.35">
      <c r="A15" s="2">
        <v>3000533</v>
      </c>
      <c r="B15" s="2" t="s">
        <v>13</v>
      </c>
      <c r="C15" s="11" t="s">
        <v>962</v>
      </c>
      <c r="D15" s="15" t="s">
        <v>1876</v>
      </c>
      <c r="E15" s="17">
        <v>21</v>
      </c>
      <c r="F15" s="15">
        <v>10</v>
      </c>
      <c r="G15" t="str">
        <f>_xlfn.XLOOKUP(H15,'KODE BANGUNAN ATAS'!$B:$B,'KODE BANGUNAN ATAS'!$C:$C,"N/A",0)</f>
        <v xml:space="preserve">GELAGAR BAJA PERMANEN   </v>
      </c>
      <c r="H15" s="23" t="s">
        <v>1894</v>
      </c>
      <c r="I15" s="23">
        <v>2016</v>
      </c>
      <c r="J15" s="28">
        <v>1.5628059999999999</v>
      </c>
      <c r="K15" s="28">
        <v>109.401944</v>
      </c>
      <c r="L15" s="2" t="s">
        <v>2001</v>
      </c>
      <c r="M15" s="34">
        <v>1</v>
      </c>
      <c r="N15" t="str">
        <f t="shared" si="0"/>
        <v>Mantap</v>
      </c>
    </row>
    <row r="16" spans="1:14" x14ac:dyDescent="0.35">
      <c r="A16" s="2">
        <v>3000535</v>
      </c>
      <c r="B16" s="2" t="s">
        <v>14</v>
      </c>
      <c r="C16" s="11" t="s">
        <v>963</v>
      </c>
      <c r="D16" s="15" t="s">
        <v>1876</v>
      </c>
      <c r="E16" s="17">
        <v>144</v>
      </c>
      <c r="F16" s="15">
        <v>7</v>
      </c>
      <c r="G16" t="str">
        <f>_xlfn.XLOOKUP(H16,'KODE BANGUNAN ATAS'!$B:$B,'KODE BANGUNAN ATAS'!$C:$C,"N/A",0)</f>
        <v xml:space="preserve">RANGKA BAJA PERMANEN   </v>
      </c>
      <c r="H16" s="23" t="s">
        <v>1896</v>
      </c>
      <c r="I16" s="23">
        <v>1992</v>
      </c>
      <c r="J16" s="28">
        <v>1.5596719999999999</v>
      </c>
      <c r="K16" s="28">
        <v>109.423154</v>
      </c>
      <c r="L16" s="2" t="s">
        <v>2001</v>
      </c>
      <c r="M16" s="34">
        <v>3</v>
      </c>
      <c r="N16" t="str">
        <f t="shared" si="0"/>
        <v>Tidak Mantap</v>
      </c>
    </row>
    <row r="17" spans="1:14" x14ac:dyDescent="0.35">
      <c r="A17" s="2">
        <v>3000536</v>
      </c>
      <c r="B17" s="2" t="s">
        <v>15</v>
      </c>
      <c r="C17" s="11" t="s">
        <v>964</v>
      </c>
      <c r="D17" s="15" t="s">
        <v>1876</v>
      </c>
      <c r="E17" s="17">
        <v>155.5</v>
      </c>
      <c r="F17" s="15">
        <v>6.96</v>
      </c>
      <c r="G17" t="str">
        <f>_xlfn.XLOOKUP(H17,'KODE BANGUNAN ATAS'!$B:$B,'KODE BANGUNAN ATAS'!$C:$C,"N/A",0)</f>
        <v xml:space="preserve">RANGKA BAJA PERMANEN   </v>
      </c>
      <c r="H17" s="23" t="s">
        <v>1896</v>
      </c>
      <c r="I17" s="23">
        <v>1992</v>
      </c>
      <c r="J17" s="28">
        <v>1.5594170000000001</v>
      </c>
      <c r="K17" s="28">
        <v>109.429452</v>
      </c>
      <c r="L17" s="2" t="s">
        <v>2001</v>
      </c>
      <c r="M17" s="34">
        <v>3</v>
      </c>
      <c r="N17" t="str">
        <f t="shared" si="0"/>
        <v>Tidak Mantap</v>
      </c>
    </row>
    <row r="18" spans="1:14" x14ac:dyDescent="0.35">
      <c r="A18" s="2">
        <v>3000537</v>
      </c>
      <c r="B18" s="2" t="s">
        <v>16</v>
      </c>
      <c r="C18" s="11" t="s">
        <v>965</v>
      </c>
      <c r="D18" s="15" t="s">
        <v>1876</v>
      </c>
      <c r="E18" s="17">
        <v>20.7</v>
      </c>
      <c r="F18" s="15">
        <v>9.5</v>
      </c>
      <c r="G18" t="str">
        <f>_xlfn.XLOOKUP(H18,'KODE BANGUNAN ATAS'!$B:$B,'KODE BANGUNAN ATAS'!$C:$C,"N/A",0)</f>
        <v xml:space="preserve">GELAGAR BAJA PERMANEN   </v>
      </c>
      <c r="H18" s="23" t="s">
        <v>1894</v>
      </c>
      <c r="I18" s="23">
        <v>2016</v>
      </c>
      <c r="J18" s="28">
        <v>1.599637</v>
      </c>
      <c r="K18" s="28">
        <v>109.47187700000001</v>
      </c>
      <c r="L18" s="2" t="s">
        <v>2001</v>
      </c>
      <c r="M18" s="34">
        <v>2</v>
      </c>
      <c r="N18" t="str">
        <f t="shared" si="0"/>
        <v>Mantap</v>
      </c>
    </row>
    <row r="19" spans="1:14" x14ac:dyDescent="0.35">
      <c r="A19" s="2">
        <v>3000538</v>
      </c>
      <c r="B19" s="2" t="s">
        <v>17</v>
      </c>
      <c r="C19" s="11" t="s">
        <v>966</v>
      </c>
      <c r="D19" s="15" t="s">
        <v>1876</v>
      </c>
      <c r="E19" s="17">
        <v>20.5</v>
      </c>
      <c r="F19" s="15">
        <v>9.6</v>
      </c>
      <c r="G19" t="str">
        <f>_xlfn.XLOOKUP(H19,'KODE BANGUNAN ATAS'!$B:$B,'KODE BANGUNAN ATAS'!$C:$C,"N/A",0)</f>
        <v xml:space="preserve">GELAGAR BAJA PERMANEN   </v>
      </c>
      <c r="H19" s="23" t="s">
        <v>1894</v>
      </c>
      <c r="I19" s="23">
        <v>2016</v>
      </c>
      <c r="J19" s="28">
        <v>1.6011219999999999</v>
      </c>
      <c r="K19" s="28">
        <v>109.500491</v>
      </c>
      <c r="L19" s="2" t="s">
        <v>2001</v>
      </c>
      <c r="M19" s="34">
        <v>1</v>
      </c>
      <c r="N19" t="str">
        <f t="shared" si="0"/>
        <v>Mantap</v>
      </c>
    </row>
    <row r="20" spans="1:14" x14ac:dyDescent="0.35">
      <c r="A20" s="2">
        <v>3000020</v>
      </c>
      <c r="B20" s="2" t="s">
        <v>18</v>
      </c>
      <c r="C20" s="11" t="s">
        <v>967</v>
      </c>
      <c r="D20" s="15" t="s">
        <v>1876</v>
      </c>
      <c r="E20" s="17">
        <v>15.6</v>
      </c>
      <c r="F20" s="15">
        <v>9.5</v>
      </c>
      <c r="G20" t="str">
        <f>_xlfn.XLOOKUP(H20,'KODE BANGUNAN ATAS'!$B:$B,'KODE BANGUNAN ATAS'!$C:$C,"N/A",0)</f>
        <v xml:space="preserve">GELAGAR BETON BERTULANG PERMANEN  </v>
      </c>
      <c r="H20" s="23" t="s">
        <v>1895</v>
      </c>
      <c r="I20" s="23">
        <v>2016</v>
      </c>
      <c r="J20" s="28">
        <v>1.633203</v>
      </c>
      <c r="K20" s="28">
        <v>109.55387500000001</v>
      </c>
      <c r="L20" s="2" t="s">
        <v>2001</v>
      </c>
      <c r="M20" s="34">
        <v>2</v>
      </c>
      <c r="N20" t="str">
        <f t="shared" si="0"/>
        <v>Mantap</v>
      </c>
    </row>
    <row r="21" spans="1:14" x14ac:dyDescent="0.35">
      <c r="A21" s="2">
        <v>3000542</v>
      </c>
      <c r="B21" s="2" t="s">
        <v>19</v>
      </c>
      <c r="C21" s="11" t="s">
        <v>968</v>
      </c>
      <c r="D21" s="15" t="s">
        <v>1876</v>
      </c>
      <c r="E21" s="17">
        <v>6.9</v>
      </c>
      <c r="F21" s="15">
        <v>11</v>
      </c>
      <c r="G21" t="str">
        <f>_xlfn.XLOOKUP(H21,'KODE BANGUNAN ATAS'!$B:$B,'KODE BANGUNAN ATAS'!$C:$C,"N/A",0)</f>
        <v>GORONG GORONG PERSEGI BETON BERTULANG PERMANEN</v>
      </c>
      <c r="H21" s="23" t="s">
        <v>1893</v>
      </c>
      <c r="I21" s="23">
        <v>2015</v>
      </c>
      <c r="J21" s="28">
        <v>1.475085</v>
      </c>
      <c r="K21" s="28">
        <v>109.24482</v>
      </c>
      <c r="L21" s="2" t="s">
        <v>2001</v>
      </c>
      <c r="M21" s="34">
        <v>1</v>
      </c>
      <c r="N21" t="str">
        <f t="shared" si="0"/>
        <v>Mantap</v>
      </c>
    </row>
    <row r="22" spans="1:14" x14ac:dyDescent="0.35">
      <c r="A22" s="2">
        <v>3000545</v>
      </c>
      <c r="B22" s="2" t="s">
        <v>20</v>
      </c>
      <c r="C22" s="11" t="s">
        <v>969</v>
      </c>
      <c r="D22" s="15" t="s">
        <v>1876</v>
      </c>
      <c r="E22" s="17">
        <v>10.8</v>
      </c>
      <c r="F22" s="15">
        <v>8.9</v>
      </c>
      <c r="G22" t="str">
        <f>_xlfn.XLOOKUP(H22,'KODE BANGUNAN ATAS'!$B:$B,'KODE BANGUNAN ATAS'!$C:$C,"N/A",0)</f>
        <v xml:space="preserve">GELAGAR BETON BERTULANG PERMANEN  </v>
      </c>
      <c r="H22" s="23" t="s">
        <v>1895</v>
      </c>
      <c r="I22" s="23">
        <v>2016</v>
      </c>
      <c r="J22" s="28">
        <v>1.478057</v>
      </c>
      <c r="K22" s="28">
        <v>109.281026</v>
      </c>
      <c r="L22" s="2" t="s">
        <v>2001</v>
      </c>
      <c r="M22" s="34">
        <v>2</v>
      </c>
      <c r="N22" t="str">
        <f t="shared" si="0"/>
        <v>Mantap</v>
      </c>
    </row>
    <row r="23" spans="1:14" x14ac:dyDescent="0.35">
      <c r="A23" s="2">
        <v>3000546</v>
      </c>
      <c r="B23" s="2" t="s">
        <v>21</v>
      </c>
      <c r="C23" s="11" t="s">
        <v>970</v>
      </c>
      <c r="D23" s="15" t="s">
        <v>1876</v>
      </c>
      <c r="E23" s="17">
        <v>14.9</v>
      </c>
      <c r="F23" s="15">
        <v>9</v>
      </c>
      <c r="G23" t="str">
        <f>_xlfn.XLOOKUP(H23,'KODE BANGUNAN ATAS'!$B:$B,'KODE BANGUNAN ATAS'!$C:$C,"N/A",0)</f>
        <v xml:space="preserve">GELAGAR BETON BERTULANG PERMANEN  </v>
      </c>
      <c r="H23" s="23" t="s">
        <v>1895</v>
      </c>
      <c r="I23" s="23">
        <v>2016</v>
      </c>
      <c r="J23" s="28">
        <v>1.473222</v>
      </c>
      <c r="K23" s="28">
        <v>109.29875800000001</v>
      </c>
      <c r="L23" s="2" t="s">
        <v>2001</v>
      </c>
      <c r="M23" s="34">
        <v>2</v>
      </c>
      <c r="N23" t="str">
        <f t="shared" si="0"/>
        <v>Mantap</v>
      </c>
    </row>
    <row r="24" spans="1:14" x14ac:dyDescent="0.35">
      <c r="A24" s="2">
        <v>3000547</v>
      </c>
      <c r="B24" s="2" t="s">
        <v>22</v>
      </c>
      <c r="C24" s="11" t="s">
        <v>971</v>
      </c>
      <c r="D24" s="15" t="s">
        <v>1876</v>
      </c>
      <c r="E24" s="17">
        <v>7.6</v>
      </c>
      <c r="F24" s="15">
        <v>8.6</v>
      </c>
      <c r="G24" t="str">
        <f>_xlfn.XLOOKUP(H24,'KODE BANGUNAN ATAS'!$B:$B,'KODE BANGUNAN ATAS'!$C:$C,"N/A",0)</f>
        <v xml:space="preserve">GELAGAR BETON BERTULANG PERMANEN  </v>
      </c>
      <c r="H24" s="23" t="s">
        <v>1895</v>
      </c>
      <c r="I24" s="23">
        <v>2016</v>
      </c>
      <c r="J24" s="28">
        <v>1.474558</v>
      </c>
      <c r="K24" s="28">
        <v>109.307633</v>
      </c>
      <c r="L24" s="2" t="s">
        <v>2001</v>
      </c>
      <c r="M24" s="34">
        <v>2</v>
      </c>
      <c r="N24" t="str">
        <f t="shared" si="0"/>
        <v>Mantap</v>
      </c>
    </row>
    <row r="25" spans="1:14" x14ac:dyDescent="0.35">
      <c r="A25" s="2">
        <v>3000549</v>
      </c>
      <c r="B25" s="2" t="s">
        <v>23</v>
      </c>
      <c r="C25" s="11" t="s">
        <v>972</v>
      </c>
      <c r="D25" s="15" t="s">
        <v>1876</v>
      </c>
      <c r="E25" s="17">
        <v>6.8</v>
      </c>
      <c r="F25" s="15">
        <v>12</v>
      </c>
      <c r="G25" t="str">
        <f>_xlfn.XLOOKUP(H25,'KODE BANGUNAN ATAS'!$B:$B,'KODE BANGUNAN ATAS'!$C:$C,"N/A",0)</f>
        <v>GORONG GORONG PERSEGI BETON BERTULANG PERMANEN</v>
      </c>
      <c r="H25" s="23" t="s">
        <v>1893</v>
      </c>
      <c r="I25" s="23">
        <v>2015</v>
      </c>
      <c r="J25" s="28">
        <v>1.4764280000000001</v>
      </c>
      <c r="K25" s="28">
        <v>109.317694</v>
      </c>
      <c r="L25" s="2" t="s">
        <v>2001</v>
      </c>
      <c r="M25" s="34">
        <v>1</v>
      </c>
      <c r="N25" t="str">
        <f t="shared" si="0"/>
        <v>Mantap</v>
      </c>
    </row>
    <row r="26" spans="1:14" x14ac:dyDescent="0.35">
      <c r="A26" s="2">
        <v>3000551</v>
      </c>
      <c r="B26" s="2" t="s">
        <v>24</v>
      </c>
      <c r="C26" s="11" t="s">
        <v>973</v>
      </c>
      <c r="D26" s="15" t="s">
        <v>1876</v>
      </c>
      <c r="E26" s="17">
        <v>12.4</v>
      </c>
      <c r="F26" s="15">
        <v>10.07</v>
      </c>
      <c r="G26" t="str">
        <f>_xlfn.XLOOKUP(H26,'KODE BANGUNAN ATAS'!$B:$B,'KODE BANGUNAN ATAS'!$C:$C,"N/A",0)</f>
        <v xml:space="preserve">GELAGAR BETON BERTULANG PERMANEN  </v>
      </c>
      <c r="H26" s="23" t="s">
        <v>1895</v>
      </c>
      <c r="I26" s="23">
        <v>2016</v>
      </c>
      <c r="J26" s="28">
        <v>1.4779800000000001</v>
      </c>
      <c r="K26" s="28">
        <v>109.328771</v>
      </c>
      <c r="L26" s="2" t="s">
        <v>2001</v>
      </c>
      <c r="M26" s="34">
        <v>3</v>
      </c>
      <c r="N26" t="str">
        <f t="shared" si="0"/>
        <v>Tidak Mantap</v>
      </c>
    </row>
    <row r="27" spans="1:14" x14ac:dyDescent="0.35">
      <c r="A27" s="2">
        <v>3000552</v>
      </c>
      <c r="B27" s="2" t="s">
        <v>25</v>
      </c>
      <c r="C27" s="11" t="s">
        <v>974</v>
      </c>
      <c r="D27" s="15" t="s">
        <v>1876</v>
      </c>
      <c r="E27" s="17">
        <v>6.3</v>
      </c>
      <c r="F27" s="15">
        <v>12</v>
      </c>
      <c r="G27" t="str">
        <f>_xlfn.XLOOKUP(H27,'KODE BANGUNAN ATAS'!$B:$B,'KODE BANGUNAN ATAS'!$C:$C,"N/A",0)</f>
        <v>GORONG GORONG PERSEGI BETON BERTULANG PERMANEN</v>
      </c>
      <c r="H27" s="23" t="s">
        <v>1893</v>
      </c>
      <c r="I27" s="23">
        <v>2015</v>
      </c>
      <c r="J27" s="28">
        <v>1.4949170000000001</v>
      </c>
      <c r="K27" s="28">
        <v>109.360934</v>
      </c>
      <c r="L27" s="2" t="s">
        <v>2001</v>
      </c>
      <c r="M27" s="34">
        <v>2</v>
      </c>
      <c r="N27" t="str">
        <f t="shared" si="0"/>
        <v>Mantap</v>
      </c>
    </row>
    <row r="28" spans="1:14" x14ac:dyDescent="0.35">
      <c r="A28" s="2">
        <v>3000553</v>
      </c>
      <c r="B28" s="2" t="s">
        <v>26</v>
      </c>
      <c r="C28" s="11" t="s">
        <v>975</v>
      </c>
      <c r="D28" s="15" t="s">
        <v>1876</v>
      </c>
      <c r="E28" s="17">
        <v>61.1</v>
      </c>
      <c r="F28" s="15">
        <v>8.9</v>
      </c>
      <c r="G28" t="str">
        <f>_xlfn.XLOOKUP(H28,'KODE BANGUNAN ATAS'!$B:$B,'KODE BANGUNAN ATAS'!$C:$C,"N/A",0)</f>
        <v xml:space="preserve">RANGKA BAJA PERMANEN   </v>
      </c>
      <c r="H28" s="23" t="s">
        <v>1896</v>
      </c>
      <c r="I28" s="23">
        <v>1992</v>
      </c>
      <c r="J28" s="28">
        <v>1.5029250000000001</v>
      </c>
      <c r="K28" s="28">
        <v>109.35648999999999</v>
      </c>
      <c r="L28" s="2" t="s">
        <v>2001</v>
      </c>
      <c r="M28" s="34">
        <v>2</v>
      </c>
      <c r="N28" t="str">
        <f t="shared" si="0"/>
        <v>Mantap</v>
      </c>
    </row>
    <row r="29" spans="1:14" x14ac:dyDescent="0.35">
      <c r="A29" s="2">
        <v>3000554</v>
      </c>
      <c r="B29" s="2" t="s">
        <v>27</v>
      </c>
      <c r="C29" s="11" t="s">
        <v>976</v>
      </c>
      <c r="D29" s="15" t="s">
        <v>1876</v>
      </c>
      <c r="E29" s="17">
        <v>7.1</v>
      </c>
      <c r="F29" s="15">
        <v>12</v>
      </c>
      <c r="G29" t="str">
        <f>_xlfn.XLOOKUP(H29,'KODE BANGUNAN ATAS'!$B:$B,'KODE BANGUNAN ATAS'!$C:$C,"N/A",0)</f>
        <v>GORONG GORONG PERSEGI BETON BERTULANG PERMANEN</v>
      </c>
      <c r="H29" s="23" t="s">
        <v>1893</v>
      </c>
      <c r="I29" s="23">
        <v>2015</v>
      </c>
      <c r="J29" s="28">
        <v>1.5167710000000001</v>
      </c>
      <c r="K29" s="28">
        <v>109.354986</v>
      </c>
      <c r="L29" s="2" t="s">
        <v>2001</v>
      </c>
      <c r="M29" s="34">
        <v>2</v>
      </c>
      <c r="N29" t="str">
        <f t="shared" si="0"/>
        <v>Mantap</v>
      </c>
    </row>
    <row r="30" spans="1:14" x14ac:dyDescent="0.35">
      <c r="A30" s="2">
        <v>3000001</v>
      </c>
      <c r="B30" s="2" t="s">
        <v>28</v>
      </c>
      <c r="C30" s="11" t="s">
        <v>977</v>
      </c>
      <c r="D30" s="15" t="s">
        <v>1876</v>
      </c>
      <c r="E30" s="17">
        <v>41.5</v>
      </c>
      <c r="F30" s="15">
        <v>9.1</v>
      </c>
      <c r="G30" t="str">
        <f>_xlfn.XLOOKUP(H30,'KODE BANGUNAN ATAS'!$B:$B,'KODE BANGUNAN ATAS'!$C:$C,"N/A",0)</f>
        <v xml:space="preserve">RANGKA BAJA PERMANEN   </v>
      </c>
      <c r="H30" s="23" t="s">
        <v>1896</v>
      </c>
      <c r="I30" s="23">
        <v>2015</v>
      </c>
      <c r="J30" s="28">
        <v>1.5272749999999999</v>
      </c>
      <c r="K30" s="28">
        <v>109.355892</v>
      </c>
      <c r="L30" s="2" t="s">
        <v>2001</v>
      </c>
      <c r="M30" s="34">
        <v>2</v>
      </c>
      <c r="N30" t="str">
        <f t="shared" si="0"/>
        <v>Mantap</v>
      </c>
    </row>
    <row r="31" spans="1:14" x14ac:dyDescent="0.35">
      <c r="A31" s="2">
        <v>0</v>
      </c>
      <c r="B31" s="2" t="s">
        <v>29</v>
      </c>
      <c r="C31" s="11" t="s">
        <v>978</v>
      </c>
      <c r="D31" s="15" t="s">
        <v>1876</v>
      </c>
      <c r="E31" s="17">
        <v>144</v>
      </c>
      <c r="F31" s="15">
        <v>7</v>
      </c>
      <c r="G31" t="str">
        <f>_xlfn.XLOOKUP(H31,'KODE BANGUNAN ATAS'!$B:$B,'KODE BANGUNAN ATAS'!$C:$C,"N/A",0)</f>
        <v xml:space="preserve">RANGKA BAJA PERMANEN   </v>
      </c>
      <c r="H31" s="23" t="s">
        <v>1896</v>
      </c>
      <c r="I31" s="23">
        <v>2013</v>
      </c>
      <c r="J31" s="28">
        <v>1.339351</v>
      </c>
      <c r="K31" s="28">
        <v>109.276256</v>
      </c>
      <c r="L31" s="2" t="s">
        <v>2001</v>
      </c>
      <c r="M31" s="34">
        <v>2</v>
      </c>
      <c r="N31" t="str">
        <f t="shared" si="0"/>
        <v>Mantap</v>
      </c>
    </row>
    <row r="32" spans="1:14" x14ac:dyDescent="0.35">
      <c r="A32" s="2">
        <v>0</v>
      </c>
      <c r="B32" s="2" t="s">
        <v>30</v>
      </c>
      <c r="C32" s="11" t="s">
        <v>979</v>
      </c>
      <c r="D32" s="15" t="s">
        <v>1876</v>
      </c>
      <c r="E32" s="17">
        <v>12.4</v>
      </c>
      <c r="F32" s="15">
        <v>7.9</v>
      </c>
      <c r="G32" t="str">
        <f>_xlfn.XLOOKUP(H32,'KODE BANGUNAN ATAS'!$B:$B,'KODE BANGUNAN ATAS'!$C:$C,"N/A",0)</f>
        <v xml:space="preserve">GELAGAR BETON BERTULANG PERMANEN  </v>
      </c>
      <c r="H32" s="23" t="s">
        <v>1895</v>
      </c>
      <c r="I32" s="23">
        <v>2013</v>
      </c>
      <c r="J32" s="28">
        <v>1.38026</v>
      </c>
      <c r="K32" s="28">
        <v>109.275786</v>
      </c>
      <c r="L32" s="2" t="s">
        <v>2001</v>
      </c>
      <c r="M32" s="34">
        <v>1</v>
      </c>
      <c r="N32" t="str">
        <f t="shared" si="0"/>
        <v>Mantap</v>
      </c>
    </row>
    <row r="33" spans="1:14" x14ac:dyDescent="0.35">
      <c r="A33" s="2">
        <v>3000559</v>
      </c>
      <c r="B33" s="2" t="s">
        <v>31</v>
      </c>
      <c r="C33" s="11" t="s">
        <v>980</v>
      </c>
      <c r="D33" s="15" t="s">
        <v>1876</v>
      </c>
      <c r="E33" s="17">
        <v>229.2</v>
      </c>
      <c r="F33" s="15">
        <v>7</v>
      </c>
      <c r="G33" t="str">
        <f>_xlfn.XLOOKUP(H33,'KODE BANGUNAN ATAS'!$B:$B,'KODE BANGUNAN ATAS'!$C:$C,"N/A",0)</f>
        <v xml:space="preserve">RANGKA BAJA AUSTRALIA   </v>
      </c>
      <c r="H33" s="23" t="s">
        <v>1897</v>
      </c>
      <c r="I33" s="23">
        <v>1994</v>
      </c>
      <c r="J33" s="28">
        <v>1.389189</v>
      </c>
      <c r="K33" s="28">
        <v>109.268123</v>
      </c>
      <c r="L33" s="2" t="s">
        <v>2001</v>
      </c>
      <c r="M33" s="34">
        <v>2</v>
      </c>
      <c r="N33" t="str">
        <f t="shared" si="0"/>
        <v>Mantap</v>
      </c>
    </row>
    <row r="34" spans="1:14" x14ac:dyDescent="0.35">
      <c r="A34" s="2">
        <v>3000569</v>
      </c>
      <c r="B34" s="2" t="s">
        <v>32</v>
      </c>
      <c r="C34" s="11" t="s">
        <v>981</v>
      </c>
      <c r="D34" s="15" t="s">
        <v>1876</v>
      </c>
      <c r="E34" s="17">
        <v>20.100000000000001</v>
      </c>
      <c r="F34" s="15">
        <v>11.1</v>
      </c>
      <c r="G34" t="str">
        <f>_xlfn.XLOOKUP(H34,'KODE BANGUNAN ATAS'!$B:$B,'KODE BANGUNAN ATAS'!$C:$C,"N/A",0)</f>
        <v xml:space="preserve">GELAGAR BETON BERTULANG PERMANEN  </v>
      </c>
      <c r="H34" s="23" t="s">
        <v>1895</v>
      </c>
      <c r="I34" s="23">
        <v>2013</v>
      </c>
      <c r="J34" s="28">
        <v>1.4230640000000001</v>
      </c>
      <c r="K34" s="28">
        <v>109.23907199999999</v>
      </c>
      <c r="L34" s="2" t="s">
        <v>2001</v>
      </c>
      <c r="M34" s="34">
        <v>2</v>
      </c>
      <c r="N34" t="str">
        <f t="shared" si="0"/>
        <v>Mantap</v>
      </c>
    </row>
    <row r="35" spans="1:14" x14ac:dyDescent="0.35">
      <c r="A35" s="2">
        <v>3000579</v>
      </c>
      <c r="B35" s="2" t="s">
        <v>33</v>
      </c>
      <c r="C35" s="11" t="s">
        <v>982</v>
      </c>
      <c r="D35" s="15" t="s">
        <v>1876</v>
      </c>
      <c r="E35" s="17">
        <v>61.6</v>
      </c>
      <c r="F35" s="15">
        <v>8.8000000000000007</v>
      </c>
      <c r="G35" t="str">
        <f>_xlfn.XLOOKUP(H35,'KODE BANGUNAN ATAS'!$B:$B,'KODE BANGUNAN ATAS'!$C:$C,"N/A",0)</f>
        <v xml:space="preserve">RANGKA BAJA AUSTRALIA   </v>
      </c>
      <c r="H35" s="23" t="s">
        <v>1897</v>
      </c>
      <c r="I35" s="23">
        <v>1998</v>
      </c>
      <c r="J35" s="28">
        <v>1.227433</v>
      </c>
      <c r="K35" s="28">
        <v>109.14456300000001</v>
      </c>
      <c r="L35" s="2" t="s">
        <v>2001</v>
      </c>
      <c r="M35" s="34">
        <v>2</v>
      </c>
      <c r="N35" t="str">
        <f t="shared" si="0"/>
        <v>Mantap</v>
      </c>
    </row>
    <row r="36" spans="1:14" x14ac:dyDescent="0.35">
      <c r="A36" s="2">
        <v>3000581</v>
      </c>
      <c r="B36" s="2" t="s">
        <v>34</v>
      </c>
      <c r="C36" s="11" t="s">
        <v>983</v>
      </c>
      <c r="D36" s="15" t="s">
        <v>1876</v>
      </c>
      <c r="E36" s="17">
        <v>6.3</v>
      </c>
      <c r="F36" s="15">
        <v>8.1</v>
      </c>
      <c r="G36" t="str">
        <f>_xlfn.XLOOKUP(H36,'KODE BANGUNAN ATAS'!$B:$B,'KODE BANGUNAN ATAS'!$C:$C,"N/A",0)</f>
        <v>GELAGAR KOMPOSIT BAJA LANTAI BETON PERMANEN</v>
      </c>
      <c r="H36" s="23" t="s">
        <v>1898</v>
      </c>
      <c r="I36" s="23">
        <v>2006</v>
      </c>
      <c r="J36" s="28">
        <v>1.251115</v>
      </c>
      <c r="K36" s="28">
        <v>109.17276699999999</v>
      </c>
      <c r="L36" s="2" t="s">
        <v>2001</v>
      </c>
      <c r="M36" s="34">
        <v>1</v>
      </c>
      <c r="N36" t="str">
        <f t="shared" si="0"/>
        <v>Mantap</v>
      </c>
    </row>
    <row r="37" spans="1:14" x14ac:dyDescent="0.35">
      <c r="A37" s="2">
        <v>3000585</v>
      </c>
      <c r="B37" s="2" t="s">
        <v>35</v>
      </c>
      <c r="C37" s="11" t="s">
        <v>984</v>
      </c>
      <c r="D37" s="15" t="s">
        <v>1876</v>
      </c>
      <c r="E37" s="17">
        <v>18.600000000000001</v>
      </c>
      <c r="F37" s="15">
        <v>9.9</v>
      </c>
      <c r="G37" t="str">
        <f>_xlfn.XLOOKUP(H37,'KODE BANGUNAN ATAS'!$B:$B,'KODE BANGUNAN ATAS'!$C:$C,"N/A",0)</f>
        <v xml:space="preserve">GELAGAR BETON PRATEKAN PERMANEN  </v>
      </c>
      <c r="H37" s="23" t="s">
        <v>1899</v>
      </c>
      <c r="I37" s="23">
        <v>2015</v>
      </c>
      <c r="J37" s="28">
        <v>1.2809159999999999</v>
      </c>
      <c r="K37" s="28">
        <v>109.215673</v>
      </c>
      <c r="L37" s="2" t="s">
        <v>2001</v>
      </c>
      <c r="M37" s="34">
        <v>2</v>
      </c>
      <c r="N37" t="str">
        <f t="shared" si="0"/>
        <v>Mantap</v>
      </c>
    </row>
    <row r="38" spans="1:14" x14ac:dyDescent="0.35">
      <c r="A38" s="2">
        <v>3000586</v>
      </c>
      <c r="B38" s="2" t="s">
        <v>36</v>
      </c>
      <c r="C38" s="11" t="s">
        <v>985</v>
      </c>
      <c r="D38" s="15" t="s">
        <v>1876</v>
      </c>
      <c r="E38" s="17">
        <v>8.9</v>
      </c>
      <c r="F38" s="15">
        <v>8</v>
      </c>
      <c r="G38" t="str">
        <f>_xlfn.XLOOKUP(H38,'KODE BANGUNAN ATAS'!$B:$B,'KODE BANGUNAN ATAS'!$C:$C,"N/A",0)</f>
        <v xml:space="preserve">GELAGAR BETON BERTULANG PERMANEN  </v>
      </c>
      <c r="H38" s="23" t="s">
        <v>1895</v>
      </c>
      <c r="I38" s="23">
        <v>2000</v>
      </c>
      <c r="J38" s="28">
        <v>1.283649</v>
      </c>
      <c r="K38" s="28">
        <v>109.22161199999999</v>
      </c>
      <c r="L38" s="2" t="s">
        <v>2001</v>
      </c>
      <c r="M38" s="34">
        <v>2</v>
      </c>
      <c r="N38" t="str">
        <f t="shared" si="0"/>
        <v>Mantap</v>
      </c>
    </row>
    <row r="39" spans="1:14" x14ac:dyDescent="0.35">
      <c r="A39" s="2">
        <v>3000587</v>
      </c>
      <c r="B39" s="2" t="s">
        <v>37</v>
      </c>
      <c r="C39" s="11" t="s">
        <v>986</v>
      </c>
      <c r="D39" s="15" t="s">
        <v>1876</v>
      </c>
      <c r="E39" s="17">
        <v>22.7</v>
      </c>
      <c r="F39" s="15">
        <v>10</v>
      </c>
      <c r="G39" t="str">
        <f>_xlfn.XLOOKUP(H39,'KODE BANGUNAN ATAS'!$B:$B,'KODE BANGUNAN ATAS'!$C:$C,"N/A",0)</f>
        <v xml:space="preserve">GELAGAR BETON PRATEKAN PERMANEN  </v>
      </c>
      <c r="H39" s="23" t="s">
        <v>1899</v>
      </c>
      <c r="I39" s="23">
        <v>2013</v>
      </c>
      <c r="J39" s="28">
        <v>1.2854449999999999</v>
      </c>
      <c r="K39" s="28">
        <v>109.22508500000001</v>
      </c>
      <c r="L39" s="2" t="s">
        <v>2001</v>
      </c>
      <c r="M39" s="34">
        <v>1</v>
      </c>
      <c r="N39" t="str">
        <f t="shared" si="0"/>
        <v>Mantap</v>
      </c>
    </row>
    <row r="40" spans="1:14" x14ac:dyDescent="0.35">
      <c r="A40" s="2">
        <v>3000588</v>
      </c>
      <c r="B40" s="2" t="s">
        <v>38</v>
      </c>
      <c r="C40" s="11" t="s">
        <v>987</v>
      </c>
      <c r="D40" s="15" t="s">
        <v>1876</v>
      </c>
      <c r="E40" s="17">
        <v>20.399999999999999</v>
      </c>
      <c r="F40" s="15">
        <v>10</v>
      </c>
      <c r="G40" t="str">
        <f>_xlfn.XLOOKUP(H40,'KODE BANGUNAN ATAS'!$B:$B,'KODE BANGUNAN ATAS'!$C:$C,"N/A",0)</f>
        <v xml:space="preserve">GELAGAR BAJA PERMANEN   </v>
      </c>
      <c r="H40" s="23" t="s">
        <v>1894</v>
      </c>
      <c r="I40" s="23">
        <v>2006</v>
      </c>
      <c r="J40" s="28">
        <v>1.290397</v>
      </c>
      <c r="K40" s="28">
        <v>109.23270599999999</v>
      </c>
      <c r="L40" s="2" t="s">
        <v>2001</v>
      </c>
      <c r="M40" s="34">
        <v>2</v>
      </c>
      <c r="N40" t="str">
        <f t="shared" si="0"/>
        <v>Mantap</v>
      </c>
    </row>
    <row r="41" spans="1:14" x14ac:dyDescent="0.35">
      <c r="A41" s="2">
        <v>3000590</v>
      </c>
      <c r="B41" s="2" t="s">
        <v>39</v>
      </c>
      <c r="C41" s="11" t="s">
        <v>988</v>
      </c>
      <c r="D41" s="15" t="s">
        <v>1876</v>
      </c>
      <c r="E41" s="17">
        <v>14.6</v>
      </c>
      <c r="F41" s="15">
        <v>10</v>
      </c>
      <c r="G41" t="str">
        <f>_xlfn.XLOOKUP(H41,'KODE BANGUNAN ATAS'!$B:$B,'KODE BANGUNAN ATAS'!$C:$C,"N/A",0)</f>
        <v xml:space="preserve">VOIDED SLAB BETON PRATEKAN PERMANEN </v>
      </c>
      <c r="H41" s="23" t="s">
        <v>1900</v>
      </c>
      <c r="I41" s="23">
        <v>2023</v>
      </c>
      <c r="J41" s="28">
        <v>1.3056509999999999</v>
      </c>
      <c r="K41" s="28">
        <v>109.25432000000001</v>
      </c>
      <c r="L41" s="2" t="s">
        <v>2001</v>
      </c>
      <c r="M41" s="34">
        <v>1</v>
      </c>
      <c r="N41" t="str">
        <f t="shared" si="0"/>
        <v>Mantap</v>
      </c>
    </row>
    <row r="42" spans="1:14" x14ac:dyDescent="0.35">
      <c r="A42" s="2">
        <v>3000591</v>
      </c>
      <c r="B42" s="2" t="s">
        <v>40</v>
      </c>
      <c r="C42" s="11" t="s">
        <v>989</v>
      </c>
      <c r="D42" s="15" t="s">
        <v>1876</v>
      </c>
      <c r="E42" s="17">
        <v>6.1</v>
      </c>
      <c r="F42" s="15">
        <v>8.0500000000000007</v>
      </c>
      <c r="G42" t="str">
        <f>_xlfn.XLOOKUP(H42,'KODE BANGUNAN ATAS'!$B:$B,'KODE BANGUNAN ATAS'!$C:$C,"N/A",0)</f>
        <v>GELAGAR KOMPOSIT BAJA LANTAI BETON PERMANEN</v>
      </c>
      <c r="H42" s="23" t="s">
        <v>1898</v>
      </c>
      <c r="I42" s="23">
        <v>1990</v>
      </c>
      <c r="J42" s="28">
        <v>1.308953</v>
      </c>
      <c r="K42" s="28">
        <v>109.264903</v>
      </c>
      <c r="L42" s="2" t="s">
        <v>2001</v>
      </c>
      <c r="M42" s="34">
        <v>2</v>
      </c>
      <c r="N42" t="str">
        <f t="shared" si="0"/>
        <v>Mantap</v>
      </c>
    </row>
    <row r="43" spans="1:14" x14ac:dyDescent="0.35">
      <c r="A43" s="2">
        <v>3000592</v>
      </c>
      <c r="B43" s="2" t="s">
        <v>41</v>
      </c>
      <c r="C43" s="11" t="s">
        <v>990</v>
      </c>
      <c r="D43" s="15" t="s">
        <v>1876</v>
      </c>
      <c r="E43" s="17">
        <v>19.7</v>
      </c>
      <c r="F43" s="15">
        <v>9.9</v>
      </c>
      <c r="G43" t="str">
        <f>_xlfn.XLOOKUP(H43,'KODE BANGUNAN ATAS'!$B:$B,'KODE BANGUNAN ATAS'!$C:$C,"N/A",0)</f>
        <v xml:space="preserve">GELAGAR BETON PRATEKAN PERMANEN  </v>
      </c>
      <c r="H43" s="23" t="s">
        <v>1899</v>
      </c>
      <c r="I43" s="23">
        <v>2015</v>
      </c>
      <c r="J43" s="28">
        <v>1.3154090000000001</v>
      </c>
      <c r="K43" s="28">
        <v>109.27196600000001</v>
      </c>
      <c r="L43" s="2" t="s">
        <v>2001</v>
      </c>
      <c r="M43" s="34">
        <v>1</v>
      </c>
      <c r="N43" t="str">
        <f t="shared" si="0"/>
        <v>Mantap</v>
      </c>
    </row>
    <row r="44" spans="1:14" ht="29" x14ac:dyDescent="0.35">
      <c r="A44" s="2">
        <v>3000595</v>
      </c>
      <c r="B44" s="2" t="s">
        <v>42</v>
      </c>
      <c r="C44" s="11" t="s">
        <v>991</v>
      </c>
      <c r="D44" s="15" t="s">
        <v>1877</v>
      </c>
      <c r="E44" s="17">
        <v>6.4</v>
      </c>
      <c r="F44" s="15">
        <v>10</v>
      </c>
      <c r="G44" t="str">
        <f>_xlfn.XLOOKUP(H44,'KODE BANGUNAN ATAS'!$B:$B,'KODE BANGUNAN ATAS'!$C:$C,"N/A",0)</f>
        <v>GORONG GORONG PERSEGI BETON BERTULANG PERMANEN</v>
      </c>
      <c r="H44" s="23" t="s">
        <v>1893</v>
      </c>
      <c r="I44" s="23">
        <v>2014</v>
      </c>
      <c r="J44" s="28">
        <v>0.92955600000000005</v>
      </c>
      <c r="K44" s="28">
        <v>108.983728</v>
      </c>
      <c r="L44" s="2" t="s">
        <v>2001</v>
      </c>
      <c r="M44" s="34">
        <v>2</v>
      </c>
      <c r="N44" t="str">
        <f t="shared" si="0"/>
        <v>Mantap</v>
      </c>
    </row>
    <row r="45" spans="1:14" ht="29" x14ac:dyDescent="0.35">
      <c r="A45" s="2">
        <v>3000596</v>
      </c>
      <c r="B45" s="2" t="s">
        <v>43</v>
      </c>
      <c r="C45" s="11" t="s">
        <v>992</v>
      </c>
      <c r="D45" s="15" t="s">
        <v>1877</v>
      </c>
      <c r="E45" s="17">
        <v>15.3</v>
      </c>
      <c r="F45" s="15">
        <v>7</v>
      </c>
      <c r="G45" t="str">
        <f>_xlfn.XLOOKUP(H45,'KODE BANGUNAN ATAS'!$B:$B,'KODE BANGUNAN ATAS'!$C:$C,"N/A",0)</f>
        <v xml:space="preserve">VOIDED SLAB BETON PRATEKAN PERMANEN </v>
      </c>
      <c r="H45" s="23" t="s">
        <v>1900</v>
      </c>
      <c r="I45" s="23">
        <v>2006</v>
      </c>
      <c r="J45" s="28">
        <v>0.93402600000000002</v>
      </c>
      <c r="K45" s="28">
        <v>108.981999</v>
      </c>
      <c r="L45" s="2" t="s">
        <v>2001</v>
      </c>
      <c r="M45" s="34">
        <v>2</v>
      </c>
      <c r="N45" t="str">
        <f t="shared" si="0"/>
        <v>Mantap</v>
      </c>
    </row>
    <row r="46" spans="1:14" ht="29" x14ac:dyDescent="0.35">
      <c r="A46" s="2">
        <v>3000597</v>
      </c>
      <c r="B46" s="2" t="s">
        <v>44</v>
      </c>
      <c r="C46" s="11" t="s">
        <v>993</v>
      </c>
      <c r="D46" s="15" t="s">
        <v>1877</v>
      </c>
      <c r="E46" s="17">
        <v>11.2</v>
      </c>
      <c r="F46" s="15">
        <v>9.1</v>
      </c>
      <c r="G46" t="str">
        <f>_xlfn.XLOOKUP(H46,'KODE BANGUNAN ATAS'!$B:$B,'KODE BANGUNAN ATAS'!$C:$C,"N/A",0)</f>
        <v xml:space="preserve">VOIDED SLAB BETON PRATEKAN PERMANEN </v>
      </c>
      <c r="H46" s="23" t="s">
        <v>1900</v>
      </c>
      <c r="I46" s="23">
        <v>2012</v>
      </c>
      <c r="J46" s="28">
        <v>0.94280299999999995</v>
      </c>
      <c r="K46" s="28">
        <v>108.981663</v>
      </c>
      <c r="L46" s="2" t="s">
        <v>2001</v>
      </c>
      <c r="M46" s="34">
        <v>2</v>
      </c>
      <c r="N46" t="str">
        <f t="shared" si="0"/>
        <v>Mantap</v>
      </c>
    </row>
    <row r="47" spans="1:14" ht="29" x14ac:dyDescent="0.35">
      <c r="A47" s="2">
        <v>3000599</v>
      </c>
      <c r="B47" s="2" t="s">
        <v>45</v>
      </c>
      <c r="C47" s="11" t="s">
        <v>994</v>
      </c>
      <c r="D47" s="15" t="s">
        <v>1877</v>
      </c>
      <c r="E47" s="17">
        <v>11.3</v>
      </c>
      <c r="F47" s="15">
        <v>9.1</v>
      </c>
      <c r="G47" t="str">
        <f>_xlfn.XLOOKUP(H47,'KODE BANGUNAN ATAS'!$B:$B,'KODE BANGUNAN ATAS'!$C:$C,"N/A",0)</f>
        <v xml:space="preserve">VOIDED SLAB BETON PRATEKAN PERMANEN </v>
      </c>
      <c r="H47" s="23" t="s">
        <v>1900</v>
      </c>
      <c r="I47" s="23">
        <v>2012</v>
      </c>
      <c r="J47" s="28">
        <v>0.95550100000000004</v>
      </c>
      <c r="K47" s="28">
        <v>108.98336999999999</v>
      </c>
      <c r="L47" s="2" t="s">
        <v>2001</v>
      </c>
      <c r="M47" s="34">
        <v>1</v>
      </c>
      <c r="N47" t="str">
        <f t="shared" si="0"/>
        <v>Mantap</v>
      </c>
    </row>
    <row r="48" spans="1:14" ht="29" x14ac:dyDescent="0.35">
      <c r="A48" s="2">
        <v>3000600</v>
      </c>
      <c r="B48" s="2" t="s">
        <v>46</v>
      </c>
      <c r="C48" s="11" t="s">
        <v>995</v>
      </c>
      <c r="D48" s="15" t="s">
        <v>1877</v>
      </c>
      <c r="E48" s="17">
        <v>12.2</v>
      </c>
      <c r="F48" s="15">
        <v>9.1</v>
      </c>
      <c r="G48" t="str">
        <f>_xlfn.XLOOKUP(H48,'KODE BANGUNAN ATAS'!$B:$B,'KODE BANGUNAN ATAS'!$C:$C,"N/A",0)</f>
        <v xml:space="preserve">VOIDED SLAB BETON PRATEKAN PERMANEN </v>
      </c>
      <c r="H48" s="23" t="s">
        <v>1900</v>
      </c>
      <c r="I48" s="23">
        <v>2012</v>
      </c>
      <c r="J48" s="28">
        <v>0.963615</v>
      </c>
      <c r="K48" s="28">
        <v>108.984717</v>
      </c>
      <c r="L48" s="2" t="s">
        <v>2001</v>
      </c>
      <c r="M48" s="34">
        <v>2</v>
      </c>
      <c r="N48" t="str">
        <f t="shared" si="0"/>
        <v>Mantap</v>
      </c>
    </row>
    <row r="49" spans="1:14" ht="29" x14ac:dyDescent="0.35">
      <c r="A49" s="2">
        <v>3000601</v>
      </c>
      <c r="B49" s="2" t="s">
        <v>47</v>
      </c>
      <c r="C49" s="11" t="s">
        <v>996</v>
      </c>
      <c r="D49" s="15" t="s">
        <v>1877</v>
      </c>
      <c r="E49" s="17">
        <v>13.2</v>
      </c>
      <c r="F49" s="15">
        <v>9.1</v>
      </c>
      <c r="G49" t="str">
        <f>_xlfn.XLOOKUP(H49,'KODE BANGUNAN ATAS'!$B:$B,'KODE BANGUNAN ATAS'!$C:$C,"N/A",0)</f>
        <v xml:space="preserve">VOIDED SLAB BETON PRATEKAN PERMANEN </v>
      </c>
      <c r="H49" s="23" t="s">
        <v>1900</v>
      </c>
      <c r="I49" s="23">
        <v>2012</v>
      </c>
      <c r="J49" s="28">
        <v>0.98264700000000005</v>
      </c>
      <c r="K49" s="28">
        <v>108.987841</v>
      </c>
      <c r="L49" s="2" t="s">
        <v>2001</v>
      </c>
      <c r="M49" s="34">
        <v>2</v>
      </c>
      <c r="N49" t="str">
        <f t="shared" si="0"/>
        <v>Mantap</v>
      </c>
    </row>
    <row r="50" spans="1:14" ht="29" x14ac:dyDescent="0.35">
      <c r="A50" s="2">
        <v>3000602</v>
      </c>
      <c r="B50" s="2" t="s">
        <v>48</v>
      </c>
      <c r="C50" s="11" t="s">
        <v>997</v>
      </c>
      <c r="D50" s="15" t="s">
        <v>1877</v>
      </c>
      <c r="E50" s="17">
        <v>6.3</v>
      </c>
      <c r="F50" s="15">
        <v>10.500000000000002</v>
      </c>
      <c r="G50" t="str">
        <f>_xlfn.XLOOKUP(H50,'KODE BANGUNAN ATAS'!$B:$B,'KODE BANGUNAN ATAS'!$C:$C,"N/A",0)</f>
        <v xml:space="preserve">GELAGAR KAYU PERMANEN   </v>
      </c>
      <c r="H50" s="23" t="s">
        <v>1901</v>
      </c>
      <c r="I50" s="23">
        <v>1972</v>
      </c>
      <c r="J50" s="28">
        <v>0.99225399999999997</v>
      </c>
      <c r="K50" s="28">
        <v>108.98762600000001</v>
      </c>
      <c r="L50" s="2" t="s">
        <v>2001</v>
      </c>
      <c r="M50" s="34">
        <v>3</v>
      </c>
      <c r="N50" t="str">
        <f t="shared" si="0"/>
        <v>Tidak Mantap</v>
      </c>
    </row>
    <row r="51" spans="1:14" x14ac:dyDescent="0.35">
      <c r="A51" s="2">
        <v>3000603</v>
      </c>
      <c r="B51" s="2" t="s">
        <v>49</v>
      </c>
      <c r="C51" s="11" t="s">
        <v>998</v>
      </c>
      <c r="D51" s="15" t="s">
        <v>1876</v>
      </c>
      <c r="E51" s="17">
        <v>12.2</v>
      </c>
      <c r="F51" s="15">
        <v>9.1999999999999993</v>
      </c>
      <c r="G51" t="str">
        <f>_xlfn.XLOOKUP(H51,'KODE BANGUNAN ATAS'!$B:$B,'KODE BANGUNAN ATAS'!$C:$C,"N/A",0)</f>
        <v xml:space="preserve">VOIDED SLAB BETON PRATEKAN PERMANEN </v>
      </c>
      <c r="H51" s="23" t="s">
        <v>1900</v>
      </c>
      <c r="I51" s="23">
        <v>2016</v>
      </c>
      <c r="J51" s="28">
        <v>1.001163</v>
      </c>
      <c r="K51" s="28">
        <v>108.98649399999999</v>
      </c>
      <c r="L51" s="2" t="s">
        <v>2001</v>
      </c>
      <c r="M51" s="34">
        <v>1</v>
      </c>
      <c r="N51" t="str">
        <f t="shared" si="0"/>
        <v>Mantap</v>
      </c>
    </row>
    <row r="52" spans="1:14" x14ac:dyDescent="0.35">
      <c r="A52" s="2">
        <v>3000604</v>
      </c>
      <c r="B52" s="2" t="s">
        <v>50</v>
      </c>
      <c r="C52" s="11" t="s">
        <v>999</v>
      </c>
      <c r="D52" s="15" t="s">
        <v>1876</v>
      </c>
      <c r="E52" s="17">
        <v>6.9</v>
      </c>
      <c r="F52" s="15">
        <v>11.1</v>
      </c>
      <c r="G52" t="str">
        <f>_xlfn.XLOOKUP(H52,'KODE BANGUNAN ATAS'!$B:$B,'KODE BANGUNAN ATAS'!$C:$C,"N/A",0)</f>
        <v>GORONG GORONG PERSEGI BETON BERTULANG PERMANEN</v>
      </c>
      <c r="H52" s="23" t="s">
        <v>1893</v>
      </c>
      <c r="I52" s="23">
        <v>2015</v>
      </c>
      <c r="J52" s="28">
        <v>1.01583</v>
      </c>
      <c r="K52" s="28">
        <v>108.983121</v>
      </c>
      <c r="L52" s="2" t="s">
        <v>2001</v>
      </c>
      <c r="M52" s="34">
        <v>1</v>
      </c>
      <c r="N52" t="str">
        <f t="shared" si="0"/>
        <v>Mantap</v>
      </c>
    </row>
    <row r="53" spans="1:14" x14ac:dyDescent="0.35">
      <c r="A53" s="2">
        <v>3000608</v>
      </c>
      <c r="B53" s="2" t="s">
        <v>51</v>
      </c>
      <c r="C53" s="11" t="s">
        <v>1000</v>
      </c>
      <c r="D53" s="15" t="s">
        <v>1876</v>
      </c>
      <c r="E53" s="17">
        <v>115.7</v>
      </c>
      <c r="F53" s="15">
        <v>7.9000000000000012</v>
      </c>
      <c r="G53" t="str">
        <f>_xlfn.XLOOKUP(H53,'KODE BANGUNAN ATAS'!$B:$B,'KODE BANGUNAN ATAS'!$C:$C,"N/A",0)</f>
        <v xml:space="preserve">GELAGAR BAJA PERMANEN   </v>
      </c>
      <c r="H53" s="23" t="s">
        <v>1894</v>
      </c>
      <c r="I53" s="23">
        <v>1974</v>
      </c>
      <c r="J53" s="28">
        <v>1.0576920000000001</v>
      </c>
      <c r="K53" s="28">
        <v>108.973777</v>
      </c>
      <c r="L53" s="2" t="s">
        <v>2001</v>
      </c>
      <c r="M53" s="34">
        <v>2</v>
      </c>
      <c r="N53" t="str">
        <f t="shared" si="0"/>
        <v>Mantap</v>
      </c>
    </row>
    <row r="54" spans="1:14" x14ac:dyDescent="0.35">
      <c r="A54" s="2">
        <v>3000613</v>
      </c>
      <c r="B54" s="2" t="s">
        <v>52</v>
      </c>
      <c r="C54" s="11" t="s">
        <v>1001</v>
      </c>
      <c r="D54" s="15" t="s">
        <v>1876</v>
      </c>
      <c r="E54" s="17">
        <v>6.4</v>
      </c>
      <c r="F54" s="15">
        <v>8</v>
      </c>
      <c r="G54" t="str">
        <f>_xlfn.XLOOKUP(H54,'KODE BANGUNAN ATAS'!$B:$B,'KODE BANGUNAN ATAS'!$C:$C,"N/A",0)</f>
        <v xml:space="preserve">GELAGAR BETON BERTULANG PERMANEN  </v>
      </c>
      <c r="H54" s="23" t="s">
        <v>1895</v>
      </c>
      <c r="I54" s="23">
        <v>1990</v>
      </c>
      <c r="J54" s="28">
        <v>1.09372</v>
      </c>
      <c r="K54" s="28">
        <v>108.969387</v>
      </c>
      <c r="L54" s="2" t="s">
        <v>2001</v>
      </c>
      <c r="M54" s="34">
        <v>3</v>
      </c>
      <c r="N54" t="str">
        <f t="shared" si="0"/>
        <v>Tidak Mantap</v>
      </c>
    </row>
    <row r="55" spans="1:14" x14ac:dyDescent="0.35">
      <c r="A55" s="2">
        <v>3000617</v>
      </c>
      <c r="B55" s="2" t="s">
        <v>53</v>
      </c>
      <c r="C55" s="11" t="s">
        <v>1002</v>
      </c>
      <c r="D55" s="15" t="s">
        <v>1876</v>
      </c>
      <c r="E55" s="17">
        <v>11.3</v>
      </c>
      <c r="F55" s="15">
        <v>9.15</v>
      </c>
      <c r="G55" t="str">
        <f>_xlfn.XLOOKUP(H55,'KODE BANGUNAN ATAS'!$B:$B,'KODE BANGUNAN ATAS'!$C:$C,"N/A",0)</f>
        <v xml:space="preserve">VOIDED SLAB BETON PRATEKAN PERMANEN </v>
      </c>
      <c r="H55" s="23" t="s">
        <v>1900</v>
      </c>
      <c r="I55" s="23">
        <v>2015</v>
      </c>
      <c r="J55" s="28">
        <v>1.109939</v>
      </c>
      <c r="K55" s="28">
        <v>108.969466</v>
      </c>
      <c r="L55" s="2" t="s">
        <v>2001</v>
      </c>
      <c r="M55" s="34">
        <v>2</v>
      </c>
      <c r="N55" t="str">
        <f t="shared" si="0"/>
        <v>Mantap</v>
      </c>
    </row>
    <row r="56" spans="1:14" x14ac:dyDescent="0.35">
      <c r="A56" s="2">
        <v>3000619</v>
      </c>
      <c r="B56" s="2" t="s">
        <v>54</v>
      </c>
      <c r="C56" s="11" t="s">
        <v>1003</v>
      </c>
      <c r="D56" s="15" t="s">
        <v>1876</v>
      </c>
      <c r="E56" s="17">
        <v>135.1</v>
      </c>
      <c r="F56" s="15">
        <v>7.1</v>
      </c>
      <c r="G56" t="str">
        <f>_xlfn.XLOOKUP(H56,'KODE BANGUNAN ATAS'!$B:$B,'KODE BANGUNAN ATAS'!$C:$C,"N/A",0)</f>
        <v xml:space="preserve">RANGKA BAJA AUSTRALIA   </v>
      </c>
      <c r="H56" s="23" t="s">
        <v>1897</v>
      </c>
      <c r="I56" s="23">
        <v>1992</v>
      </c>
      <c r="J56" s="28">
        <v>1.1311990000000001</v>
      </c>
      <c r="K56" s="28">
        <v>108.969762</v>
      </c>
      <c r="L56" s="2" t="s">
        <v>2001</v>
      </c>
      <c r="M56" s="34">
        <v>3</v>
      </c>
      <c r="N56" t="str">
        <f t="shared" si="0"/>
        <v>Tidak Mantap</v>
      </c>
    </row>
    <row r="57" spans="1:14" x14ac:dyDescent="0.35">
      <c r="A57" s="2">
        <v>3000620</v>
      </c>
      <c r="B57" s="2" t="s">
        <v>55</v>
      </c>
      <c r="C57" s="11" t="s">
        <v>1004</v>
      </c>
      <c r="D57" s="15" t="s">
        <v>1876</v>
      </c>
      <c r="E57" s="17">
        <v>6.3</v>
      </c>
      <c r="F57" s="15">
        <v>11</v>
      </c>
      <c r="G57" t="str">
        <f>_xlfn.XLOOKUP(H57,'KODE BANGUNAN ATAS'!$B:$B,'KODE BANGUNAN ATAS'!$C:$C,"N/A",0)</f>
        <v>GORONG GORONG PERSEGI BETON BERTULANG PERMANEN</v>
      </c>
      <c r="H57" s="23" t="s">
        <v>1893</v>
      </c>
      <c r="I57" s="23">
        <v>2018</v>
      </c>
      <c r="J57" s="28">
        <v>1.1380239999999999</v>
      </c>
      <c r="K57" s="28">
        <v>108.969486</v>
      </c>
      <c r="L57" s="2" t="s">
        <v>2001</v>
      </c>
      <c r="M57" s="34">
        <v>1</v>
      </c>
      <c r="N57" t="str">
        <f t="shared" si="0"/>
        <v>Mantap</v>
      </c>
    </row>
    <row r="58" spans="1:14" x14ac:dyDescent="0.35">
      <c r="A58" s="2">
        <v>3000625</v>
      </c>
      <c r="B58" s="2" t="s">
        <v>56</v>
      </c>
      <c r="C58" s="11" t="s">
        <v>1005</v>
      </c>
      <c r="D58" s="15" t="s">
        <v>1876</v>
      </c>
      <c r="E58" s="17">
        <v>6.3</v>
      </c>
      <c r="F58" s="15">
        <v>11</v>
      </c>
      <c r="G58" t="str">
        <f>_xlfn.XLOOKUP(H58,'KODE BANGUNAN ATAS'!$B:$B,'KODE BANGUNAN ATAS'!$C:$C,"N/A",0)</f>
        <v>GORONG GORONG PERSEGI BETON BERTULANG PERMANEN</v>
      </c>
      <c r="H58" s="23" t="s">
        <v>1893</v>
      </c>
      <c r="I58" s="23">
        <v>2018</v>
      </c>
      <c r="J58" s="28">
        <v>1.150833</v>
      </c>
      <c r="K58" s="28">
        <v>108.96612500000001</v>
      </c>
      <c r="L58" s="2" t="s">
        <v>2001</v>
      </c>
      <c r="M58" s="34">
        <v>2</v>
      </c>
      <c r="N58" t="str">
        <f t="shared" si="0"/>
        <v>Mantap</v>
      </c>
    </row>
    <row r="59" spans="1:14" x14ac:dyDescent="0.35">
      <c r="A59" s="2">
        <v>3000626</v>
      </c>
      <c r="B59" s="2" t="s">
        <v>57</v>
      </c>
      <c r="C59" s="11" t="s">
        <v>1006</v>
      </c>
      <c r="D59" s="15" t="s">
        <v>1876</v>
      </c>
      <c r="E59" s="17">
        <v>6.4</v>
      </c>
      <c r="F59" s="15">
        <v>11.1</v>
      </c>
      <c r="G59" t="str">
        <f>_xlfn.XLOOKUP(H59,'KODE BANGUNAN ATAS'!$B:$B,'KODE BANGUNAN ATAS'!$C:$C,"N/A",0)</f>
        <v>GORONG GORONG PERSEGI BETON BERTULANG PERMANEN</v>
      </c>
      <c r="H59" s="23" t="s">
        <v>1893</v>
      </c>
      <c r="I59" s="23">
        <v>2018</v>
      </c>
      <c r="J59" s="28">
        <v>1.1532340000000001</v>
      </c>
      <c r="K59" s="28">
        <v>108.965017</v>
      </c>
      <c r="L59" s="2" t="s">
        <v>2001</v>
      </c>
      <c r="M59" s="34">
        <v>2</v>
      </c>
      <c r="N59" t="str">
        <f t="shared" si="0"/>
        <v>Mantap</v>
      </c>
    </row>
    <row r="60" spans="1:14" x14ac:dyDescent="0.35">
      <c r="A60" s="2">
        <v>3000629</v>
      </c>
      <c r="B60" s="2" t="s">
        <v>58</v>
      </c>
      <c r="C60" s="11" t="s">
        <v>1007</v>
      </c>
      <c r="D60" s="15" t="s">
        <v>1876</v>
      </c>
      <c r="E60" s="17">
        <v>15.5</v>
      </c>
      <c r="F60" s="15">
        <v>15.2</v>
      </c>
      <c r="G60" t="str">
        <f>_xlfn.XLOOKUP(H60,'KODE BANGUNAN ATAS'!$B:$B,'KODE BANGUNAN ATAS'!$C:$C,"N/A",0)</f>
        <v xml:space="preserve">GELAGAR BETON BERTULANG PERMANEN  </v>
      </c>
      <c r="H60" s="23" t="s">
        <v>1895</v>
      </c>
      <c r="I60" s="23">
        <v>2013</v>
      </c>
      <c r="J60" s="28">
        <v>1.178412</v>
      </c>
      <c r="K60" s="28">
        <v>108.97195499999999</v>
      </c>
      <c r="L60" s="2" t="s">
        <v>2001</v>
      </c>
      <c r="M60" s="34">
        <v>2</v>
      </c>
      <c r="N60" t="str">
        <f t="shared" si="0"/>
        <v>Mantap</v>
      </c>
    </row>
    <row r="61" spans="1:14" x14ac:dyDescent="0.35">
      <c r="A61" s="2">
        <v>3000630</v>
      </c>
      <c r="B61" s="2" t="s">
        <v>59</v>
      </c>
      <c r="C61" s="11" t="s">
        <v>1008</v>
      </c>
      <c r="D61" s="15" t="s">
        <v>1876</v>
      </c>
      <c r="E61" s="17">
        <v>10.5</v>
      </c>
      <c r="F61" s="15">
        <v>11.1</v>
      </c>
      <c r="G61" t="str">
        <f>_xlfn.XLOOKUP(H61,'KODE BANGUNAN ATAS'!$B:$B,'KODE BANGUNAN ATAS'!$C:$C,"N/A",0)</f>
        <v>GORONG GORONG PERSEGI BETON BERTULANG PERMANEN</v>
      </c>
      <c r="H61" s="23" t="s">
        <v>1893</v>
      </c>
      <c r="I61" s="23">
        <v>2012</v>
      </c>
      <c r="J61" s="28">
        <v>1.1779919999999999</v>
      </c>
      <c r="K61" s="28">
        <v>108.97499500000001</v>
      </c>
      <c r="L61" s="2" t="s">
        <v>2001</v>
      </c>
      <c r="M61" s="34">
        <v>1</v>
      </c>
      <c r="N61" t="str">
        <f t="shared" si="0"/>
        <v>Mantap</v>
      </c>
    </row>
    <row r="62" spans="1:14" x14ac:dyDescent="0.35">
      <c r="A62" s="2">
        <v>3000636</v>
      </c>
      <c r="B62" s="2" t="s">
        <v>60</v>
      </c>
      <c r="C62" s="11" t="s">
        <v>1009</v>
      </c>
      <c r="D62" s="15" t="s">
        <v>1876</v>
      </c>
      <c r="E62" s="17">
        <v>9</v>
      </c>
      <c r="F62" s="15">
        <v>7.8500000000000005</v>
      </c>
      <c r="G62" t="str">
        <f>_xlfn.XLOOKUP(H62,'KODE BANGUNAN ATAS'!$B:$B,'KODE BANGUNAN ATAS'!$C:$C,"N/A",0)</f>
        <v xml:space="preserve">GELAGAR KAYU PERMANEN   </v>
      </c>
      <c r="H62" s="23" t="s">
        <v>1901</v>
      </c>
      <c r="I62" s="23">
        <v>1972</v>
      </c>
      <c r="J62" s="28">
        <v>1.1872940000000001</v>
      </c>
      <c r="K62" s="28">
        <v>109.085075</v>
      </c>
      <c r="L62" s="2" t="s">
        <v>2001</v>
      </c>
      <c r="M62" s="34">
        <v>3</v>
      </c>
      <c r="N62" t="str">
        <f t="shared" si="0"/>
        <v>Tidak Mantap</v>
      </c>
    </row>
    <row r="63" spans="1:14" x14ac:dyDescent="0.35">
      <c r="A63" s="2">
        <v>3000638</v>
      </c>
      <c r="B63" s="2" t="s">
        <v>61</v>
      </c>
      <c r="C63" s="11" t="s">
        <v>1010</v>
      </c>
      <c r="D63" s="15" t="s">
        <v>1876</v>
      </c>
      <c r="E63" s="17">
        <v>6.3</v>
      </c>
      <c r="F63" s="15">
        <v>11</v>
      </c>
      <c r="G63" t="str">
        <f>_xlfn.XLOOKUP(H63,'KODE BANGUNAN ATAS'!$B:$B,'KODE BANGUNAN ATAS'!$C:$C,"N/A",0)</f>
        <v>GORONG GORONG PERSEGI BETON BERTULANG PERMANEN</v>
      </c>
      <c r="H63" s="23" t="s">
        <v>1893</v>
      </c>
      <c r="I63" s="23">
        <v>1983</v>
      </c>
      <c r="J63" s="28">
        <v>1.2007099999999999</v>
      </c>
      <c r="K63" s="28">
        <v>109.107525</v>
      </c>
      <c r="L63" s="2" t="s">
        <v>2001</v>
      </c>
      <c r="M63" s="34">
        <v>1</v>
      </c>
      <c r="N63" t="str">
        <f t="shared" si="0"/>
        <v>Mantap</v>
      </c>
    </row>
    <row r="64" spans="1:14" ht="29" x14ac:dyDescent="0.35">
      <c r="A64" s="2">
        <v>0</v>
      </c>
      <c r="B64" s="2" t="s">
        <v>62</v>
      </c>
      <c r="C64" s="11" t="s">
        <v>1011</v>
      </c>
      <c r="D64" s="15" t="s">
        <v>1877</v>
      </c>
      <c r="E64" s="17">
        <v>10.7</v>
      </c>
      <c r="F64" s="15">
        <v>11.4</v>
      </c>
      <c r="G64" t="str">
        <f>_xlfn.XLOOKUP(H64,'KODE BANGUNAN ATAS'!$B:$B,'KODE BANGUNAN ATAS'!$C:$C,"N/A",0)</f>
        <v xml:space="preserve">PELAT BETON BETON BERTULANG PERMANEN </v>
      </c>
      <c r="H64" s="23" t="s">
        <v>1902</v>
      </c>
      <c r="I64" s="23">
        <v>1990</v>
      </c>
      <c r="J64" s="28">
        <v>0.89744100000000004</v>
      </c>
      <c r="K64" s="28">
        <v>108.97102700000001</v>
      </c>
      <c r="L64" s="2" t="s">
        <v>2001</v>
      </c>
      <c r="M64" s="34">
        <v>1</v>
      </c>
      <c r="N64" t="str">
        <f t="shared" si="0"/>
        <v>Mantap</v>
      </c>
    </row>
    <row r="65" spans="1:14" ht="29" x14ac:dyDescent="0.35">
      <c r="A65" s="2">
        <v>0</v>
      </c>
      <c r="B65" s="2" t="s">
        <v>63</v>
      </c>
      <c r="C65" s="11" t="s">
        <v>1012</v>
      </c>
      <c r="D65" s="15" t="s">
        <v>1877</v>
      </c>
      <c r="E65" s="17">
        <v>25</v>
      </c>
      <c r="F65" s="15">
        <v>7.2</v>
      </c>
      <c r="G65" t="str">
        <f>_xlfn.XLOOKUP(H65,'KODE BANGUNAN ATAS'!$B:$B,'KODE BANGUNAN ATAS'!$C:$C,"N/A",0)</f>
        <v xml:space="preserve">GELAGAR BETON BERTULANG PERMANEN  </v>
      </c>
      <c r="H65" s="23" t="s">
        <v>1895</v>
      </c>
      <c r="I65" s="23">
        <v>1990</v>
      </c>
      <c r="J65" s="28">
        <v>0.91788899999999995</v>
      </c>
      <c r="K65" s="28">
        <v>108.98366300000001</v>
      </c>
      <c r="L65" s="2" t="s">
        <v>2001</v>
      </c>
      <c r="M65" s="34">
        <v>2</v>
      </c>
      <c r="N65" t="str">
        <f t="shared" si="0"/>
        <v>Mantap</v>
      </c>
    </row>
    <row r="66" spans="1:14" x14ac:dyDescent="0.35">
      <c r="A66" s="2">
        <v>3000642</v>
      </c>
      <c r="B66" s="2" t="s">
        <v>64</v>
      </c>
      <c r="C66" s="11" t="s">
        <v>1013</v>
      </c>
      <c r="D66" s="15" t="s">
        <v>1878</v>
      </c>
      <c r="E66" s="17">
        <v>8.5</v>
      </c>
      <c r="F66" s="15">
        <v>8.5</v>
      </c>
      <c r="G66" t="str">
        <f>_xlfn.XLOOKUP(H66,'KODE BANGUNAN ATAS'!$B:$B,'KODE BANGUNAN ATAS'!$C:$C,"N/A",0)</f>
        <v>GORONG GORONG PERSEGI BETON BERTULANG PERMANEN</v>
      </c>
      <c r="H66" s="23" t="s">
        <v>1893</v>
      </c>
      <c r="I66" s="23">
        <v>2021</v>
      </c>
      <c r="J66" s="28">
        <v>0.58123999999999998</v>
      </c>
      <c r="K66" s="28">
        <v>108.93007</v>
      </c>
      <c r="L66" s="2" t="s">
        <v>2001</v>
      </c>
      <c r="M66" s="34">
        <v>2</v>
      </c>
      <c r="N66" t="str">
        <f t="shared" si="0"/>
        <v>Mantap</v>
      </c>
    </row>
    <row r="67" spans="1:14" x14ac:dyDescent="0.35">
      <c r="A67" s="2">
        <v>3000644</v>
      </c>
      <c r="B67" s="2" t="s">
        <v>65</v>
      </c>
      <c r="C67" s="11" t="s">
        <v>1014</v>
      </c>
      <c r="D67" s="15" t="s">
        <v>1878</v>
      </c>
      <c r="E67" s="17">
        <v>12</v>
      </c>
      <c r="F67" s="15">
        <v>7.6</v>
      </c>
      <c r="G67" t="str">
        <f>_xlfn.XLOOKUP(H67,'KODE BANGUNAN ATAS'!$B:$B,'KODE BANGUNAN ATAS'!$C:$C,"N/A",0)</f>
        <v xml:space="preserve">GELAGAR BAJA PERMANEN   </v>
      </c>
      <c r="H67" s="23" t="s">
        <v>1894</v>
      </c>
      <c r="I67" s="23">
        <v>1990</v>
      </c>
      <c r="J67" s="28">
        <v>0.60508499999999998</v>
      </c>
      <c r="K67" s="28">
        <v>108.93092300000001</v>
      </c>
      <c r="L67" s="2" t="s">
        <v>2001</v>
      </c>
      <c r="M67" s="34">
        <v>4</v>
      </c>
      <c r="N67" t="str">
        <f t="shared" ref="N67:N130" si="1">IF(M67&lt;3,"Mantap","Tidak Mantap")</f>
        <v>Tidak Mantap</v>
      </c>
    </row>
    <row r="68" spans="1:14" x14ac:dyDescent="0.35">
      <c r="A68" s="2">
        <v>3000645</v>
      </c>
      <c r="B68" s="2" t="s">
        <v>66</v>
      </c>
      <c r="C68" s="11" t="s">
        <v>1015</v>
      </c>
      <c r="D68" s="15" t="s">
        <v>1878</v>
      </c>
      <c r="E68" s="17">
        <v>6.5</v>
      </c>
      <c r="F68" s="15">
        <v>8.9</v>
      </c>
      <c r="G68" t="str">
        <f>_xlfn.XLOOKUP(H68,'KODE BANGUNAN ATAS'!$B:$B,'KODE BANGUNAN ATAS'!$C:$C,"N/A",0)</f>
        <v>GELAGAR KOMPOSIT BAJA LANTAI BETON PERMANEN</v>
      </c>
      <c r="H68" s="23" t="s">
        <v>1898</v>
      </c>
      <c r="I68" s="23">
        <v>2006</v>
      </c>
      <c r="J68" s="28">
        <v>0.61760899999999996</v>
      </c>
      <c r="K68" s="28">
        <v>108.934725</v>
      </c>
      <c r="L68" s="2" t="s">
        <v>2001</v>
      </c>
      <c r="M68" s="34">
        <v>2</v>
      </c>
      <c r="N68" t="str">
        <f t="shared" si="1"/>
        <v>Mantap</v>
      </c>
    </row>
    <row r="69" spans="1:14" x14ac:dyDescent="0.35">
      <c r="A69" s="2">
        <v>3000646</v>
      </c>
      <c r="B69" s="2" t="s">
        <v>67</v>
      </c>
      <c r="C69" s="11" t="s">
        <v>1016</v>
      </c>
      <c r="D69" s="15" t="s">
        <v>1878</v>
      </c>
      <c r="E69" s="17">
        <v>20.8</v>
      </c>
      <c r="F69" s="15">
        <v>9.75</v>
      </c>
      <c r="G69" t="str">
        <f>_xlfn.XLOOKUP(H69,'KODE BANGUNAN ATAS'!$B:$B,'KODE BANGUNAN ATAS'!$C:$C,"N/A",0)</f>
        <v xml:space="preserve">GELAGAR BAJA PERMANEN   </v>
      </c>
      <c r="H69" s="23" t="s">
        <v>1894</v>
      </c>
      <c r="I69" s="23">
        <v>1992</v>
      </c>
      <c r="J69" s="28">
        <v>0.62892000000000003</v>
      </c>
      <c r="K69" s="28">
        <v>108.93789599999999</v>
      </c>
      <c r="L69" s="2" t="s">
        <v>2001</v>
      </c>
      <c r="M69" s="34">
        <v>2</v>
      </c>
      <c r="N69" t="str">
        <f t="shared" si="1"/>
        <v>Mantap</v>
      </c>
    </row>
    <row r="70" spans="1:14" x14ac:dyDescent="0.35">
      <c r="A70" s="2">
        <v>3000654</v>
      </c>
      <c r="B70" s="2" t="s">
        <v>68</v>
      </c>
      <c r="C70" s="11" t="s">
        <v>1017</v>
      </c>
      <c r="D70" s="15" t="s">
        <v>1878</v>
      </c>
      <c r="E70" s="17">
        <v>12</v>
      </c>
      <c r="F70" s="15">
        <v>7.8</v>
      </c>
      <c r="G70" t="str">
        <f>_xlfn.XLOOKUP(H70,'KODE BANGUNAN ATAS'!$B:$B,'KODE BANGUNAN ATAS'!$C:$C,"N/A",0)</f>
        <v>GELAGAR KOMPOSIT BAJA LANTAI BETON PERMANEN</v>
      </c>
      <c r="H70" s="23" t="s">
        <v>1898</v>
      </c>
      <c r="I70" s="23">
        <v>2003</v>
      </c>
      <c r="J70" s="28">
        <v>0.67915199999999998</v>
      </c>
      <c r="K70" s="28">
        <v>108.91638</v>
      </c>
      <c r="L70" s="2" t="s">
        <v>2001</v>
      </c>
      <c r="M70" s="34">
        <v>2</v>
      </c>
      <c r="N70" t="str">
        <f t="shared" si="1"/>
        <v>Mantap</v>
      </c>
    </row>
    <row r="71" spans="1:14" x14ac:dyDescent="0.35">
      <c r="A71" s="2">
        <v>3000655</v>
      </c>
      <c r="B71" s="2" t="s">
        <v>69</v>
      </c>
      <c r="C71" s="11" t="s">
        <v>1018</v>
      </c>
      <c r="D71" s="15" t="s">
        <v>1878</v>
      </c>
      <c r="E71" s="17">
        <v>11.8</v>
      </c>
      <c r="F71" s="15">
        <v>9.5</v>
      </c>
      <c r="G71" t="str">
        <f>_xlfn.XLOOKUP(H71,'KODE BANGUNAN ATAS'!$B:$B,'KODE BANGUNAN ATAS'!$C:$C,"N/A",0)</f>
        <v xml:space="preserve">GELAGAR BETON BERTULANG PERMANEN  </v>
      </c>
      <c r="H71" s="23" t="s">
        <v>1895</v>
      </c>
      <c r="I71" s="23">
        <v>2018</v>
      </c>
      <c r="J71" s="28">
        <v>0.69117600000000001</v>
      </c>
      <c r="K71" s="28">
        <v>108.907224</v>
      </c>
      <c r="L71" s="2" t="s">
        <v>2001</v>
      </c>
      <c r="M71" s="34">
        <v>2</v>
      </c>
      <c r="N71" t="str">
        <f t="shared" si="1"/>
        <v>Mantap</v>
      </c>
    </row>
    <row r="72" spans="1:14" x14ac:dyDescent="0.35">
      <c r="A72" s="2">
        <v>3000656</v>
      </c>
      <c r="B72" s="2" t="s">
        <v>70</v>
      </c>
      <c r="C72" s="11" t="s">
        <v>1019</v>
      </c>
      <c r="D72" s="15" t="s">
        <v>1878</v>
      </c>
      <c r="E72" s="17">
        <v>9.6</v>
      </c>
      <c r="F72" s="15">
        <v>9.4</v>
      </c>
      <c r="G72" t="str">
        <f>_xlfn.XLOOKUP(H72,'KODE BANGUNAN ATAS'!$B:$B,'KODE BANGUNAN ATAS'!$C:$C,"N/A",0)</f>
        <v xml:space="preserve">GELAGAR BETON BERTULANG PERMANEN  </v>
      </c>
      <c r="H72" s="23" t="s">
        <v>1895</v>
      </c>
      <c r="I72" s="23">
        <v>2018</v>
      </c>
      <c r="J72" s="28">
        <v>0.69757199999999997</v>
      </c>
      <c r="K72" s="28">
        <v>108.90284</v>
      </c>
      <c r="L72" s="2" t="s">
        <v>2001</v>
      </c>
      <c r="M72" s="34">
        <v>1</v>
      </c>
      <c r="N72" t="str">
        <f t="shared" si="1"/>
        <v>Mantap</v>
      </c>
    </row>
    <row r="73" spans="1:14" x14ac:dyDescent="0.35">
      <c r="A73" s="2">
        <v>3000340</v>
      </c>
      <c r="B73" s="2" t="s">
        <v>71</v>
      </c>
      <c r="C73" s="11" t="s">
        <v>1020</v>
      </c>
      <c r="D73" s="15" t="s">
        <v>1878</v>
      </c>
      <c r="E73" s="17">
        <v>6.3</v>
      </c>
      <c r="F73" s="15">
        <v>8</v>
      </c>
      <c r="G73" t="str">
        <f>_xlfn.XLOOKUP(H73,'KODE BANGUNAN ATAS'!$B:$B,'KODE BANGUNAN ATAS'!$C:$C,"N/A",0)</f>
        <v xml:space="preserve">GELAGAR BETON BERTULANG PERMANEN  </v>
      </c>
      <c r="H73" s="23" t="s">
        <v>1895</v>
      </c>
      <c r="I73" s="23">
        <v>1989</v>
      </c>
      <c r="J73" s="28">
        <v>0.71004100000000003</v>
      </c>
      <c r="K73" s="28">
        <v>108.89039200000001</v>
      </c>
      <c r="L73" s="2" t="s">
        <v>2001</v>
      </c>
      <c r="M73" s="34">
        <v>2</v>
      </c>
      <c r="N73" t="str">
        <f t="shared" si="1"/>
        <v>Mantap</v>
      </c>
    </row>
    <row r="74" spans="1:14" x14ac:dyDescent="0.35">
      <c r="A74" s="2">
        <v>3000658</v>
      </c>
      <c r="B74" s="2" t="s">
        <v>72</v>
      </c>
      <c r="C74" s="11" t="s">
        <v>1021</v>
      </c>
      <c r="D74" s="15" t="s">
        <v>1878</v>
      </c>
      <c r="E74" s="17">
        <v>39.200000000000003</v>
      </c>
      <c r="F74" s="15">
        <v>6.4499999999999993</v>
      </c>
      <c r="G74" t="str">
        <f>_xlfn.XLOOKUP(H74,'KODE BANGUNAN ATAS'!$B:$B,'KODE BANGUNAN ATAS'!$C:$C,"N/A",0)</f>
        <v xml:space="preserve">GELAGAR BAJA PERMANEN   </v>
      </c>
      <c r="H74" s="23" t="s">
        <v>1894</v>
      </c>
      <c r="I74" s="23">
        <v>1990</v>
      </c>
      <c r="J74" s="28">
        <v>0.71426699999999999</v>
      </c>
      <c r="K74" s="28">
        <v>108.886291</v>
      </c>
      <c r="L74" s="2" t="s">
        <v>2001</v>
      </c>
      <c r="M74" s="34">
        <v>3</v>
      </c>
      <c r="N74" t="str">
        <f t="shared" si="1"/>
        <v>Tidak Mantap</v>
      </c>
    </row>
    <row r="75" spans="1:14" x14ac:dyDescent="0.35">
      <c r="A75" s="2">
        <v>3000660</v>
      </c>
      <c r="B75" s="2" t="s">
        <v>73</v>
      </c>
      <c r="C75" s="11" t="s">
        <v>1022</v>
      </c>
      <c r="D75" s="15" t="s">
        <v>1878</v>
      </c>
      <c r="E75" s="17">
        <v>11</v>
      </c>
      <c r="F75" s="15">
        <v>8.1</v>
      </c>
      <c r="G75" t="str">
        <f>_xlfn.XLOOKUP(H75,'KODE BANGUNAN ATAS'!$B:$B,'KODE BANGUNAN ATAS'!$C:$C,"N/A",0)</f>
        <v>GELAGAR KOMPOSIT BAJA LANTAI BETON PERMANEN</v>
      </c>
      <c r="H75" s="23" t="s">
        <v>1898</v>
      </c>
      <c r="I75" s="23">
        <v>2006</v>
      </c>
      <c r="J75" s="28">
        <v>0.73628000000000005</v>
      </c>
      <c r="K75" s="28">
        <v>108.884732</v>
      </c>
      <c r="L75" s="2" t="s">
        <v>2001</v>
      </c>
      <c r="M75" s="34">
        <v>3</v>
      </c>
      <c r="N75" t="str">
        <f t="shared" si="1"/>
        <v>Tidak Mantap</v>
      </c>
    </row>
    <row r="76" spans="1:14" x14ac:dyDescent="0.35">
      <c r="A76" s="2">
        <v>3000661</v>
      </c>
      <c r="B76" s="2" t="s">
        <v>74</v>
      </c>
      <c r="C76" s="11" t="s">
        <v>1023</v>
      </c>
      <c r="D76" s="15" t="s">
        <v>1878</v>
      </c>
      <c r="E76" s="17">
        <v>12</v>
      </c>
      <c r="F76" s="15">
        <v>7.7500000000000009</v>
      </c>
      <c r="G76" t="str">
        <f>_xlfn.XLOOKUP(H76,'KODE BANGUNAN ATAS'!$B:$B,'KODE BANGUNAN ATAS'!$C:$C,"N/A",0)</f>
        <v>GELAGAR KOMPOSIT BAJA LANTAI BETON PERMANEN</v>
      </c>
      <c r="H76" s="23" t="s">
        <v>1898</v>
      </c>
      <c r="I76" s="23">
        <v>2006</v>
      </c>
      <c r="J76" s="28">
        <v>0.75327</v>
      </c>
      <c r="K76" s="28">
        <v>108.88574800000001</v>
      </c>
      <c r="L76" s="2" t="s">
        <v>2001</v>
      </c>
      <c r="M76" s="34">
        <v>3</v>
      </c>
      <c r="N76" t="str">
        <f t="shared" si="1"/>
        <v>Tidak Mantap</v>
      </c>
    </row>
    <row r="77" spans="1:14" x14ac:dyDescent="0.35">
      <c r="A77" s="2">
        <v>3000665</v>
      </c>
      <c r="B77" s="2" t="s">
        <v>75</v>
      </c>
      <c r="C77" s="11" t="s">
        <v>1024</v>
      </c>
      <c r="D77" s="15" t="s">
        <v>1878</v>
      </c>
      <c r="E77" s="17">
        <v>16.8</v>
      </c>
      <c r="F77" s="15">
        <v>10.1</v>
      </c>
      <c r="G77" t="str">
        <f>_xlfn.XLOOKUP(H77,'KODE BANGUNAN ATAS'!$B:$B,'KODE BANGUNAN ATAS'!$C:$C,"N/A",0)</f>
        <v xml:space="preserve">GELAGAR BETON BERTULANG PERMANEN  </v>
      </c>
      <c r="H77" s="23" t="s">
        <v>1895</v>
      </c>
      <c r="I77" s="23">
        <v>2015</v>
      </c>
      <c r="J77" s="28">
        <v>0.79251799999999994</v>
      </c>
      <c r="K77" s="28">
        <v>108.86048599999999</v>
      </c>
      <c r="L77" s="2" t="s">
        <v>2001</v>
      </c>
      <c r="M77" s="34">
        <v>2</v>
      </c>
      <c r="N77" t="str">
        <f t="shared" si="1"/>
        <v>Mantap</v>
      </c>
    </row>
    <row r="78" spans="1:14" x14ac:dyDescent="0.35">
      <c r="A78" s="2">
        <v>3000668</v>
      </c>
      <c r="B78" s="2" t="s">
        <v>76</v>
      </c>
      <c r="C78" s="11" t="s">
        <v>1025</v>
      </c>
      <c r="D78" s="15" t="s">
        <v>1878</v>
      </c>
      <c r="E78" s="17">
        <v>22.67</v>
      </c>
      <c r="F78" s="15">
        <v>10.14</v>
      </c>
      <c r="G78" t="str">
        <f>_xlfn.XLOOKUP(H78,'KODE BANGUNAN ATAS'!$B:$B,'KODE BANGUNAN ATAS'!$C:$C,"N/A",0)</f>
        <v xml:space="preserve">GELAGAR BETON PRATEKAN PERMANEN  </v>
      </c>
      <c r="H78" s="23" t="s">
        <v>1899</v>
      </c>
      <c r="I78" s="23">
        <v>2015</v>
      </c>
      <c r="J78" s="28">
        <v>0.84001999999999999</v>
      </c>
      <c r="K78" s="28">
        <v>108.878235</v>
      </c>
      <c r="L78" s="2" t="s">
        <v>2001</v>
      </c>
      <c r="M78" s="34">
        <v>2</v>
      </c>
      <c r="N78" t="str">
        <f t="shared" si="1"/>
        <v>Mantap</v>
      </c>
    </row>
    <row r="79" spans="1:14" ht="29" x14ac:dyDescent="0.35">
      <c r="A79" s="2">
        <v>3000672</v>
      </c>
      <c r="B79" s="2" t="s">
        <v>77</v>
      </c>
      <c r="C79" s="11" t="s">
        <v>1026</v>
      </c>
      <c r="D79" s="15" t="s">
        <v>1877</v>
      </c>
      <c r="E79" s="17">
        <v>20.399999999999999</v>
      </c>
      <c r="F79" s="15">
        <v>9.6999999999999993</v>
      </c>
      <c r="G79" t="str">
        <f>_xlfn.XLOOKUP(H79,'KODE BANGUNAN ATAS'!$B:$B,'KODE BANGUNAN ATAS'!$C:$C,"N/A",0)</f>
        <v xml:space="preserve">GELAGAR BAJA PERMANEN   </v>
      </c>
      <c r="H79" s="23" t="s">
        <v>1894</v>
      </c>
      <c r="I79" s="23">
        <v>1992</v>
      </c>
      <c r="J79" s="28">
        <v>0.863259</v>
      </c>
      <c r="K79" s="28">
        <v>108.927575</v>
      </c>
      <c r="L79" s="2" t="s">
        <v>2001</v>
      </c>
      <c r="M79" s="34">
        <v>2</v>
      </c>
      <c r="N79" t="str">
        <f t="shared" si="1"/>
        <v>Mantap</v>
      </c>
    </row>
    <row r="80" spans="1:14" ht="29" x14ac:dyDescent="0.35">
      <c r="A80" s="2">
        <v>3000673</v>
      </c>
      <c r="B80" s="2" t="s">
        <v>78</v>
      </c>
      <c r="C80" s="11" t="s">
        <v>1027</v>
      </c>
      <c r="D80" s="15" t="s">
        <v>1877</v>
      </c>
      <c r="E80" s="17">
        <v>10.6</v>
      </c>
      <c r="F80" s="15">
        <v>6.6</v>
      </c>
      <c r="G80" t="str">
        <f>_xlfn.XLOOKUP(H80,'KODE BANGUNAN ATAS'!$B:$B,'KODE BANGUNAN ATAS'!$C:$C,"N/A",0)</f>
        <v xml:space="preserve">GELAGAR BETON BERTULANG PERMANEN  </v>
      </c>
      <c r="H80" s="23" t="s">
        <v>1895</v>
      </c>
      <c r="I80" s="23">
        <v>2021</v>
      </c>
      <c r="J80" s="28">
        <v>0.87156900000000004</v>
      </c>
      <c r="K80" s="28">
        <v>108.94212899999999</v>
      </c>
      <c r="L80" s="2" t="s">
        <v>2001</v>
      </c>
      <c r="M80" s="34">
        <v>2</v>
      </c>
      <c r="N80" t="str">
        <f t="shared" si="1"/>
        <v>Mantap</v>
      </c>
    </row>
    <row r="81" spans="1:14" ht="29" x14ac:dyDescent="0.35">
      <c r="A81" s="2">
        <v>3000674</v>
      </c>
      <c r="B81" s="2" t="s">
        <v>79</v>
      </c>
      <c r="C81" s="11" t="s">
        <v>1028</v>
      </c>
      <c r="D81" s="15" t="s">
        <v>1877</v>
      </c>
      <c r="E81" s="17">
        <v>6</v>
      </c>
      <c r="F81" s="15">
        <v>6.85</v>
      </c>
      <c r="G81" t="str">
        <f>_xlfn.XLOOKUP(H81,'KODE BANGUNAN ATAS'!$B:$B,'KODE BANGUNAN ATAS'!$C:$C,"N/A",0)</f>
        <v xml:space="preserve">GELAGAR KAYU PERMANEN   </v>
      </c>
      <c r="H81" s="23" t="s">
        <v>1901</v>
      </c>
      <c r="I81" s="23">
        <v>1980</v>
      </c>
      <c r="J81" s="28">
        <v>0.87377899999999997</v>
      </c>
      <c r="K81" s="28">
        <v>108.945643</v>
      </c>
      <c r="L81" s="2" t="s">
        <v>2001</v>
      </c>
      <c r="M81" s="34">
        <v>3</v>
      </c>
      <c r="N81" t="str">
        <f t="shared" si="1"/>
        <v>Tidak Mantap</v>
      </c>
    </row>
    <row r="82" spans="1:14" ht="29" x14ac:dyDescent="0.35">
      <c r="A82" s="2">
        <v>3000675</v>
      </c>
      <c r="B82" s="2" t="s">
        <v>80</v>
      </c>
      <c r="C82" s="11" t="s">
        <v>1029</v>
      </c>
      <c r="D82" s="15" t="s">
        <v>1877</v>
      </c>
      <c r="E82" s="17">
        <v>9.3000000000000007</v>
      </c>
      <c r="F82" s="15" t="s">
        <v>1890</v>
      </c>
      <c r="G82" t="str">
        <f>_xlfn.XLOOKUP(H82,'KODE BANGUNAN ATAS'!$B:$B,'KODE BANGUNAN ATAS'!$C:$C,"N/A",0)</f>
        <v>GORONG GORONG PERSEGI BETON BERTULANG PERMANEN</v>
      </c>
      <c r="H82" s="23" t="s">
        <v>1893</v>
      </c>
      <c r="I82" s="23">
        <v>2021</v>
      </c>
      <c r="J82" s="28">
        <v>0.87412100000000004</v>
      </c>
      <c r="K82" s="28">
        <v>108.945992</v>
      </c>
      <c r="L82" s="2" t="s">
        <v>2001</v>
      </c>
      <c r="M82" s="34">
        <v>1</v>
      </c>
      <c r="N82" t="str">
        <f t="shared" si="1"/>
        <v>Mantap</v>
      </c>
    </row>
    <row r="83" spans="1:14" ht="29" x14ac:dyDescent="0.35">
      <c r="A83" s="2">
        <v>3000676</v>
      </c>
      <c r="B83" s="2" t="s">
        <v>81</v>
      </c>
      <c r="C83" s="11" t="s">
        <v>1030</v>
      </c>
      <c r="D83" s="15" t="s">
        <v>1877</v>
      </c>
      <c r="E83" s="17">
        <v>8.5</v>
      </c>
      <c r="F83" s="15">
        <v>9</v>
      </c>
      <c r="G83" t="str">
        <f>_xlfn.XLOOKUP(H83,'KODE BANGUNAN ATAS'!$B:$B,'KODE BANGUNAN ATAS'!$C:$C,"N/A",0)</f>
        <v>GORONG GORONG PERSEGI BETON BERTULANG PERMANEN</v>
      </c>
      <c r="H83" s="23" t="s">
        <v>1893</v>
      </c>
      <c r="I83" s="23">
        <v>2021</v>
      </c>
      <c r="J83" s="28">
        <v>0.89073400000000003</v>
      </c>
      <c r="K83" s="28">
        <v>108.961668</v>
      </c>
      <c r="L83" s="2" t="s">
        <v>2001</v>
      </c>
      <c r="M83" s="34">
        <v>2</v>
      </c>
      <c r="N83" t="str">
        <f t="shared" si="1"/>
        <v>Mantap</v>
      </c>
    </row>
    <row r="84" spans="1:14" x14ac:dyDescent="0.35">
      <c r="A84" s="2">
        <v>3000681</v>
      </c>
      <c r="B84" s="2" t="s">
        <v>82</v>
      </c>
      <c r="C84" s="11" t="s">
        <v>1031</v>
      </c>
      <c r="D84" s="15" t="s">
        <v>1879</v>
      </c>
      <c r="E84" s="17">
        <v>7.7</v>
      </c>
      <c r="F84" s="15">
        <v>8</v>
      </c>
      <c r="G84" t="str">
        <f>_xlfn.XLOOKUP(H84,'KODE BANGUNAN ATAS'!$B:$B,'KODE BANGUNAN ATAS'!$C:$C,"N/A",0)</f>
        <v xml:space="preserve">GELAGAR BETON BERTULANG PERMANEN  </v>
      </c>
      <c r="H84" s="23" t="s">
        <v>1895</v>
      </c>
      <c r="I84" s="23">
        <v>2000</v>
      </c>
      <c r="J84" s="28">
        <v>0.409941</v>
      </c>
      <c r="K84" s="28">
        <v>108.947182</v>
      </c>
      <c r="L84" s="2" t="s">
        <v>2001</v>
      </c>
      <c r="M84" s="34">
        <v>2</v>
      </c>
      <c r="N84" t="str">
        <f t="shared" si="1"/>
        <v>Mantap</v>
      </c>
    </row>
    <row r="85" spans="1:14" x14ac:dyDescent="0.35">
      <c r="A85" s="2">
        <v>3000402</v>
      </c>
      <c r="B85" s="2" t="s">
        <v>83</v>
      </c>
      <c r="C85" s="11" t="s">
        <v>1032</v>
      </c>
      <c r="D85" s="15" t="s">
        <v>1879</v>
      </c>
      <c r="E85" s="17">
        <v>14.9</v>
      </c>
      <c r="F85" s="15">
        <v>6.6</v>
      </c>
      <c r="G85" t="str">
        <f>_xlfn.XLOOKUP(H85,'KODE BANGUNAN ATAS'!$B:$B,'KODE BANGUNAN ATAS'!$C:$C,"N/A",0)</f>
        <v xml:space="preserve">VOIDED SLAB BETON PRATEKAN PERMANEN </v>
      </c>
      <c r="H85" s="23" t="s">
        <v>1900</v>
      </c>
      <c r="I85" s="23">
        <v>2022</v>
      </c>
      <c r="J85" s="28">
        <v>0.414408</v>
      </c>
      <c r="K85" s="28">
        <v>108.946782</v>
      </c>
      <c r="L85" s="2" t="s">
        <v>2001</v>
      </c>
      <c r="M85" s="34">
        <v>2</v>
      </c>
      <c r="N85" t="str">
        <f t="shared" si="1"/>
        <v>Mantap</v>
      </c>
    </row>
    <row r="86" spans="1:14" x14ac:dyDescent="0.35">
      <c r="A86" s="2">
        <v>3000122</v>
      </c>
      <c r="B86" s="2" t="s">
        <v>84</v>
      </c>
      <c r="C86" s="11" t="s">
        <v>1033</v>
      </c>
      <c r="D86" s="15" t="s">
        <v>1879</v>
      </c>
      <c r="E86" s="17">
        <v>6.8</v>
      </c>
      <c r="F86" s="15">
        <v>12</v>
      </c>
      <c r="G86" t="str">
        <f>_xlfn.XLOOKUP(H86,'KODE BANGUNAN ATAS'!$B:$B,'KODE BANGUNAN ATAS'!$C:$C,"N/A",0)</f>
        <v>GORONG GORONG PERSEGI BETON BERTULANG PERMANEN</v>
      </c>
      <c r="H86" s="23" t="s">
        <v>1893</v>
      </c>
      <c r="I86" s="23">
        <v>2021</v>
      </c>
      <c r="J86" s="28">
        <v>0.42230000000000001</v>
      </c>
      <c r="K86" s="28">
        <v>108.94687999999999</v>
      </c>
      <c r="L86" s="2" t="s">
        <v>2001</v>
      </c>
      <c r="M86" s="34">
        <v>2</v>
      </c>
      <c r="N86" t="str">
        <f t="shared" si="1"/>
        <v>Mantap</v>
      </c>
    </row>
    <row r="87" spans="1:14" x14ac:dyDescent="0.35">
      <c r="A87" s="2">
        <v>3000683</v>
      </c>
      <c r="B87" s="2" t="s">
        <v>85</v>
      </c>
      <c r="C87" s="11" t="s">
        <v>1034</v>
      </c>
      <c r="D87" s="15" t="s">
        <v>1879</v>
      </c>
      <c r="E87" s="17">
        <v>20</v>
      </c>
      <c r="F87" s="15">
        <v>9.9</v>
      </c>
      <c r="G87" t="str">
        <f>_xlfn.XLOOKUP(H87,'KODE BANGUNAN ATAS'!$B:$B,'KODE BANGUNAN ATAS'!$C:$C,"N/A",0)</f>
        <v xml:space="preserve">GELAGAR BETON PRATEKAN PERMANEN  </v>
      </c>
      <c r="H87" s="23" t="s">
        <v>1899</v>
      </c>
      <c r="I87" s="23">
        <v>2015</v>
      </c>
      <c r="J87" s="28">
        <v>0.44941599999999998</v>
      </c>
      <c r="K87" s="28">
        <v>108.93999599999999</v>
      </c>
      <c r="L87" s="2" t="s">
        <v>2001</v>
      </c>
      <c r="M87" s="34">
        <v>2</v>
      </c>
      <c r="N87" t="str">
        <f t="shared" si="1"/>
        <v>Mantap</v>
      </c>
    </row>
    <row r="88" spans="1:14" x14ac:dyDescent="0.35">
      <c r="A88" s="2">
        <v>3000682</v>
      </c>
      <c r="B88" s="2" t="s">
        <v>86</v>
      </c>
      <c r="C88" s="11" t="s">
        <v>1035</v>
      </c>
      <c r="D88" s="15" t="s">
        <v>1879</v>
      </c>
      <c r="E88" s="17">
        <v>7.3</v>
      </c>
      <c r="F88" s="15">
        <v>11.5</v>
      </c>
      <c r="G88" t="str">
        <f>_xlfn.XLOOKUP(H88,'KODE BANGUNAN ATAS'!$B:$B,'KODE BANGUNAN ATAS'!$C:$C,"N/A",0)</f>
        <v>GORONG GORONG PERSEGI BETON BERTULANG PERMANEN</v>
      </c>
      <c r="H88" s="23" t="s">
        <v>1893</v>
      </c>
      <c r="I88" s="23">
        <v>2021</v>
      </c>
      <c r="J88" s="28">
        <v>0.42985299999999999</v>
      </c>
      <c r="K88" s="28">
        <v>108.946029</v>
      </c>
      <c r="L88" s="2" t="s">
        <v>2001</v>
      </c>
      <c r="M88" s="34">
        <v>2</v>
      </c>
      <c r="N88" t="str">
        <f t="shared" si="1"/>
        <v>Mantap</v>
      </c>
    </row>
    <row r="89" spans="1:14" x14ac:dyDescent="0.35">
      <c r="A89" s="2">
        <v>3000517</v>
      </c>
      <c r="B89" s="2" t="s">
        <v>87</v>
      </c>
      <c r="C89" s="11" t="s">
        <v>1036</v>
      </c>
      <c r="D89" s="15" t="s">
        <v>1879</v>
      </c>
      <c r="E89" s="17">
        <v>8</v>
      </c>
      <c r="F89" s="15">
        <v>8.85</v>
      </c>
      <c r="G89" t="str">
        <f>_xlfn.XLOOKUP(H89,'KODE BANGUNAN ATAS'!$B:$B,'KODE BANGUNAN ATAS'!$C:$C,"N/A",0)</f>
        <v>GELAGAR KOMPOSIT BAJA LANTAI BETON PERMANEN</v>
      </c>
      <c r="H89" s="23" t="s">
        <v>1898</v>
      </c>
      <c r="I89" s="23">
        <v>2015</v>
      </c>
      <c r="J89" s="28">
        <v>0.46233200000000002</v>
      </c>
      <c r="K89" s="28">
        <v>108.93386099999999</v>
      </c>
      <c r="L89" s="2" t="s">
        <v>2001</v>
      </c>
      <c r="M89" s="34">
        <v>2</v>
      </c>
      <c r="N89" t="str">
        <f t="shared" si="1"/>
        <v>Mantap</v>
      </c>
    </row>
    <row r="90" spans="1:14" x14ac:dyDescent="0.35">
      <c r="A90" s="2">
        <v>3000499</v>
      </c>
      <c r="B90" s="2" t="s">
        <v>88</v>
      </c>
      <c r="C90" s="11" t="s">
        <v>1037</v>
      </c>
      <c r="D90" s="15" t="s">
        <v>1879</v>
      </c>
      <c r="E90" s="17">
        <v>7.3</v>
      </c>
      <c r="F90" s="15">
        <v>8</v>
      </c>
      <c r="G90" t="str">
        <f>_xlfn.XLOOKUP(H90,'KODE BANGUNAN ATAS'!$B:$B,'KODE BANGUNAN ATAS'!$C:$C,"N/A",0)</f>
        <v>GORONG GORONG PERSEGI BETON BERTULANG PERMANEN</v>
      </c>
      <c r="H90" s="23" t="s">
        <v>1893</v>
      </c>
      <c r="I90" s="23">
        <v>2021</v>
      </c>
      <c r="J90" s="28">
        <v>0.44452999999999998</v>
      </c>
      <c r="K90" s="28">
        <v>108.94253999999999</v>
      </c>
      <c r="L90" s="2" t="s">
        <v>2001</v>
      </c>
      <c r="M90" s="34">
        <v>2</v>
      </c>
      <c r="N90" t="str">
        <f t="shared" si="1"/>
        <v>Mantap</v>
      </c>
    </row>
    <row r="91" spans="1:14" x14ac:dyDescent="0.35">
      <c r="A91" s="2">
        <v>3000684</v>
      </c>
      <c r="B91" s="2" t="s">
        <v>89</v>
      </c>
      <c r="C91" s="11" t="s">
        <v>1038</v>
      </c>
      <c r="D91" s="15" t="s">
        <v>1879</v>
      </c>
      <c r="E91" s="17">
        <v>16.600000000000001</v>
      </c>
      <c r="F91" s="15">
        <v>9.9</v>
      </c>
      <c r="G91" t="str">
        <f>_xlfn.XLOOKUP(H91,'KODE BANGUNAN ATAS'!$B:$B,'KODE BANGUNAN ATAS'!$C:$C,"N/A",0)</f>
        <v xml:space="preserve">GELAGAR BETON PRATEKAN PERMANEN  </v>
      </c>
      <c r="H91" s="23" t="s">
        <v>1899</v>
      </c>
      <c r="I91" s="23">
        <v>2015</v>
      </c>
      <c r="J91" s="28">
        <v>0.496031</v>
      </c>
      <c r="K91" s="28">
        <v>108.911597</v>
      </c>
      <c r="L91" s="2" t="s">
        <v>2001</v>
      </c>
      <c r="M91" s="34">
        <v>2</v>
      </c>
      <c r="N91" t="str">
        <f t="shared" si="1"/>
        <v>Mantap</v>
      </c>
    </row>
    <row r="92" spans="1:14" x14ac:dyDescent="0.35">
      <c r="A92" s="2">
        <v>3000685</v>
      </c>
      <c r="B92" s="2" t="s">
        <v>90</v>
      </c>
      <c r="C92" s="11" t="s">
        <v>1039</v>
      </c>
      <c r="D92" s="15" t="s">
        <v>1879</v>
      </c>
      <c r="E92" s="17">
        <v>12</v>
      </c>
      <c r="F92" s="15">
        <v>7.6999999999999993</v>
      </c>
      <c r="G92" t="str">
        <f>_xlfn.XLOOKUP(H92,'KODE BANGUNAN ATAS'!$B:$B,'KODE BANGUNAN ATAS'!$C:$C,"N/A",0)</f>
        <v>GELAGAR KOMPOSIT BAJA LANTAI BETON PERMANEN</v>
      </c>
      <c r="H92" s="23" t="s">
        <v>1898</v>
      </c>
      <c r="I92" s="23">
        <v>2000</v>
      </c>
      <c r="J92" s="28">
        <v>0.52113799999999999</v>
      </c>
      <c r="K92" s="28">
        <v>108.91363800000001</v>
      </c>
      <c r="L92" s="2" t="s">
        <v>2001</v>
      </c>
      <c r="M92" s="34">
        <v>3</v>
      </c>
      <c r="N92" t="str">
        <f t="shared" si="1"/>
        <v>Tidak Mantap</v>
      </c>
    </row>
    <row r="93" spans="1:14" x14ac:dyDescent="0.35">
      <c r="A93" s="2">
        <v>3000686</v>
      </c>
      <c r="B93" s="2" t="s">
        <v>91</v>
      </c>
      <c r="C93" s="11" t="s">
        <v>1040</v>
      </c>
      <c r="D93" s="15" t="s">
        <v>1879</v>
      </c>
      <c r="E93" s="17">
        <v>16.8</v>
      </c>
      <c r="F93" s="15">
        <v>9.9</v>
      </c>
      <c r="G93" t="str">
        <f>_xlfn.XLOOKUP(H93,'KODE BANGUNAN ATAS'!$B:$B,'KODE BANGUNAN ATAS'!$C:$C,"N/A",0)</f>
        <v xml:space="preserve">GELAGAR BETON PRATEKAN PERMANEN  </v>
      </c>
      <c r="H93" s="23" t="s">
        <v>1899</v>
      </c>
      <c r="I93" s="23">
        <v>2015</v>
      </c>
      <c r="J93" s="28">
        <v>0.53117000000000003</v>
      </c>
      <c r="K93" s="28">
        <v>108.917035</v>
      </c>
      <c r="L93" s="2" t="s">
        <v>2001</v>
      </c>
      <c r="M93" s="34">
        <v>2</v>
      </c>
      <c r="N93" t="str">
        <f t="shared" si="1"/>
        <v>Mantap</v>
      </c>
    </row>
    <row r="94" spans="1:14" x14ac:dyDescent="0.35">
      <c r="A94" s="2">
        <v>3000687</v>
      </c>
      <c r="B94" s="2" t="s">
        <v>92</v>
      </c>
      <c r="C94" s="11" t="s">
        <v>1041</v>
      </c>
      <c r="D94" s="15" t="s">
        <v>1879</v>
      </c>
      <c r="E94" s="17">
        <v>7.5</v>
      </c>
      <c r="F94" s="15">
        <v>8.5</v>
      </c>
      <c r="G94" t="str">
        <f>_xlfn.XLOOKUP(H94,'KODE BANGUNAN ATAS'!$B:$B,'KODE BANGUNAN ATAS'!$C:$C,"N/A",0)</f>
        <v>GELAGAR KOMPOSIT BAJA LANTAI BETON PERMANEN</v>
      </c>
      <c r="H94" s="23" t="s">
        <v>1898</v>
      </c>
      <c r="I94" s="23">
        <v>1990</v>
      </c>
      <c r="J94" s="28">
        <v>0.54054100000000005</v>
      </c>
      <c r="K94" s="28">
        <v>108.919585</v>
      </c>
      <c r="L94" s="2" t="s">
        <v>2001</v>
      </c>
      <c r="M94" s="34">
        <v>3</v>
      </c>
      <c r="N94" t="str">
        <f t="shared" si="1"/>
        <v>Tidak Mantap</v>
      </c>
    </row>
    <row r="95" spans="1:14" x14ac:dyDescent="0.35">
      <c r="A95" s="2">
        <v>3000500</v>
      </c>
      <c r="B95" s="2" t="s">
        <v>93</v>
      </c>
      <c r="C95" s="11" t="s">
        <v>1042</v>
      </c>
      <c r="D95" s="15" t="s">
        <v>1879</v>
      </c>
      <c r="E95" s="17">
        <v>62.7</v>
      </c>
      <c r="F95" s="15">
        <v>9.0500000000000007</v>
      </c>
      <c r="G95" t="str">
        <f>_xlfn.XLOOKUP(H95,'KODE BANGUNAN ATAS'!$B:$B,'KODE BANGUNAN ATAS'!$C:$C,"N/A",0)</f>
        <v xml:space="preserve">RANGKA BAJA AUSTRALIA   </v>
      </c>
      <c r="H95" s="23" t="s">
        <v>1897</v>
      </c>
      <c r="I95" s="23">
        <v>1992</v>
      </c>
      <c r="J95" s="28">
        <v>0.55773799999999996</v>
      </c>
      <c r="K95" s="28">
        <v>108.926997</v>
      </c>
      <c r="L95" s="2" t="s">
        <v>2001</v>
      </c>
      <c r="M95" s="34">
        <v>2</v>
      </c>
      <c r="N95" t="str">
        <f t="shared" si="1"/>
        <v>Mantap</v>
      </c>
    </row>
    <row r="96" spans="1:14" x14ac:dyDescent="0.35">
      <c r="A96" s="2">
        <v>3000688</v>
      </c>
      <c r="B96" s="2" t="s">
        <v>94</v>
      </c>
      <c r="C96" s="11" t="s">
        <v>1043</v>
      </c>
      <c r="D96" s="15" t="s">
        <v>1879</v>
      </c>
      <c r="E96" s="17">
        <v>20</v>
      </c>
      <c r="F96" s="15">
        <v>9.1</v>
      </c>
      <c r="G96" t="str">
        <f>_xlfn.XLOOKUP(H96,'KODE BANGUNAN ATAS'!$B:$B,'KODE BANGUNAN ATAS'!$C:$C,"N/A",0)</f>
        <v>GELAGAR KOMPOSIT BAJA LANTAI BETON PERMANEN</v>
      </c>
      <c r="H96" s="23" t="s">
        <v>1898</v>
      </c>
      <c r="I96" s="23">
        <v>1981</v>
      </c>
      <c r="J96" s="28">
        <v>0.27855000000000002</v>
      </c>
      <c r="K96" s="28">
        <v>109.07356299999999</v>
      </c>
      <c r="L96" s="2" t="s">
        <v>2001</v>
      </c>
      <c r="M96" s="34">
        <v>3</v>
      </c>
      <c r="N96" t="str">
        <f t="shared" si="1"/>
        <v>Tidak Mantap</v>
      </c>
    </row>
    <row r="97" spans="1:14" x14ac:dyDescent="0.35">
      <c r="A97" s="2">
        <v>3000689</v>
      </c>
      <c r="B97" s="2" t="s">
        <v>95</v>
      </c>
      <c r="C97" s="11" t="s">
        <v>1044</v>
      </c>
      <c r="D97" s="15" t="s">
        <v>1879</v>
      </c>
      <c r="E97" s="17">
        <v>20.7</v>
      </c>
      <c r="F97" s="15">
        <v>9.9</v>
      </c>
      <c r="G97" t="str">
        <f>_xlfn.XLOOKUP(H97,'KODE BANGUNAN ATAS'!$B:$B,'KODE BANGUNAN ATAS'!$C:$C,"N/A",0)</f>
        <v xml:space="preserve">GELAGAR BETON PRATEKAN PERMANEN  </v>
      </c>
      <c r="H97" s="23" t="s">
        <v>1899</v>
      </c>
      <c r="I97" s="23">
        <v>2013</v>
      </c>
      <c r="J97" s="28">
        <v>0.29458499999999999</v>
      </c>
      <c r="K97" s="28">
        <v>109.03704999999999</v>
      </c>
      <c r="L97" s="2" t="s">
        <v>2001</v>
      </c>
      <c r="M97" s="34">
        <v>2</v>
      </c>
      <c r="N97" t="str">
        <f t="shared" si="1"/>
        <v>Mantap</v>
      </c>
    </row>
    <row r="98" spans="1:14" x14ac:dyDescent="0.35">
      <c r="A98" s="2">
        <v>3000678</v>
      </c>
      <c r="B98" s="2" t="s">
        <v>96</v>
      </c>
      <c r="C98" s="11" t="s">
        <v>1045</v>
      </c>
      <c r="D98" s="15" t="s">
        <v>1879</v>
      </c>
      <c r="E98" s="17">
        <v>6.5</v>
      </c>
      <c r="F98" s="15">
        <v>9.6</v>
      </c>
      <c r="G98" t="str">
        <f>_xlfn.XLOOKUP(H98,'KODE BANGUNAN ATAS'!$B:$B,'KODE BANGUNAN ATAS'!$C:$C,"N/A",0)</f>
        <v xml:space="preserve">GELAGAR KAYU PERMANEN   </v>
      </c>
      <c r="H98" s="23" t="s">
        <v>1901</v>
      </c>
      <c r="I98" s="23">
        <v>1992</v>
      </c>
      <c r="J98" s="28">
        <v>0.37326199999999998</v>
      </c>
      <c r="K98" s="28">
        <v>108.946226</v>
      </c>
      <c r="L98" s="2" t="s">
        <v>2001</v>
      </c>
      <c r="M98" s="34">
        <v>4</v>
      </c>
      <c r="N98" t="str">
        <f t="shared" si="1"/>
        <v>Tidak Mantap</v>
      </c>
    </row>
    <row r="99" spans="1:14" x14ac:dyDescent="0.35">
      <c r="A99" s="2">
        <v>3000679</v>
      </c>
      <c r="B99" s="2" t="s">
        <v>97</v>
      </c>
      <c r="C99" s="11" t="s">
        <v>1046</v>
      </c>
      <c r="D99" s="15" t="s">
        <v>1879</v>
      </c>
      <c r="E99" s="17">
        <v>10.3</v>
      </c>
      <c r="F99" s="15">
        <v>10.45</v>
      </c>
      <c r="G99" t="str">
        <f>_xlfn.XLOOKUP(H99,'KODE BANGUNAN ATAS'!$B:$B,'KODE BANGUNAN ATAS'!$C:$C,"N/A",0)</f>
        <v>GORONG GORONG PERSEGI BETON BERTULANG PERMANEN</v>
      </c>
      <c r="H99" s="23" t="s">
        <v>1893</v>
      </c>
      <c r="I99" s="23">
        <v>1984</v>
      </c>
      <c r="J99" s="28">
        <v>0.37352299999999999</v>
      </c>
      <c r="K99" s="28">
        <v>108.94673899999999</v>
      </c>
      <c r="L99" s="2" t="s">
        <v>2001</v>
      </c>
      <c r="M99" s="34">
        <v>2</v>
      </c>
      <c r="N99" t="str">
        <f t="shared" si="1"/>
        <v>Mantap</v>
      </c>
    </row>
    <row r="100" spans="1:14" x14ac:dyDescent="0.35">
      <c r="A100" s="2">
        <v>3000693</v>
      </c>
      <c r="B100" s="2" t="s">
        <v>98</v>
      </c>
      <c r="C100" s="11" t="s">
        <v>1047</v>
      </c>
      <c r="D100" s="15" t="s">
        <v>1879</v>
      </c>
      <c r="E100" s="17">
        <v>16.100000000000001</v>
      </c>
      <c r="F100" s="15">
        <v>8.6</v>
      </c>
      <c r="G100" t="str">
        <f>_xlfn.XLOOKUP(H100,'KODE BANGUNAN ATAS'!$B:$B,'KODE BANGUNAN ATAS'!$C:$C,"N/A",0)</f>
        <v xml:space="preserve">GELAGAR BETON BERTULANG PERMANEN  </v>
      </c>
      <c r="H100" s="23" t="s">
        <v>1895</v>
      </c>
      <c r="I100" s="23">
        <v>2006</v>
      </c>
      <c r="J100" s="28">
        <v>0.31103999999999998</v>
      </c>
      <c r="K100" s="28">
        <v>109.009918</v>
      </c>
      <c r="L100" s="2" t="s">
        <v>2001</v>
      </c>
      <c r="M100" s="34">
        <v>2</v>
      </c>
      <c r="N100" t="str">
        <f t="shared" si="1"/>
        <v>Mantap</v>
      </c>
    </row>
    <row r="101" spans="1:14" x14ac:dyDescent="0.35">
      <c r="A101" s="2">
        <v>3000698</v>
      </c>
      <c r="B101" s="2" t="s">
        <v>99</v>
      </c>
      <c r="C101" s="11" t="s">
        <v>1048</v>
      </c>
      <c r="D101" s="15" t="s">
        <v>1879</v>
      </c>
      <c r="E101" s="17">
        <v>10.6</v>
      </c>
      <c r="F101" s="15">
        <v>9.8000000000000007</v>
      </c>
      <c r="G101" t="str">
        <f>_xlfn.XLOOKUP(H101,'KODE BANGUNAN ATAS'!$B:$B,'KODE BANGUNAN ATAS'!$C:$C,"N/A",0)</f>
        <v xml:space="preserve">VOIDED SLAB BETON PRATEKAN PERMANEN </v>
      </c>
      <c r="H101" s="23" t="s">
        <v>1900</v>
      </c>
      <c r="I101" s="23">
        <v>2021</v>
      </c>
      <c r="J101" s="28">
        <v>0.32257000000000002</v>
      </c>
      <c r="K101" s="28">
        <v>108.972191</v>
      </c>
      <c r="L101" s="2" t="s">
        <v>2001</v>
      </c>
      <c r="M101" s="34">
        <v>1</v>
      </c>
      <c r="N101" t="str">
        <f t="shared" si="1"/>
        <v>Mantap</v>
      </c>
    </row>
    <row r="102" spans="1:14" x14ac:dyDescent="0.35">
      <c r="A102" s="2">
        <v>3000699</v>
      </c>
      <c r="B102" s="2" t="s">
        <v>100</v>
      </c>
      <c r="C102" s="11" t="s">
        <v>1012</v>
      </c>
      <c r="D102" s="15" t="s">
        <v>1879</v>
      </c>
      <c r="E102" s="17">
        <v>120.5</v>
      </c>
      <c r="F102" s="15">
        <v>7.9</v>
      </c>
      <c r="G102" t="str">
        <f>_xlfn.XLOOKUP(H102,'KODE BANGUNAN ATAS'!$B:$B,'KODE BANGUNAN ATAS'!$C:$C,"N/A",0)</f>
        <v xml:space="preserve">GELAGAR BAJA PERMANEN   </v>
      </c>
      <c r="H102" s="23" t="s">
        <v>1894</v>
      </c>
      <c r="I102" s="23">
        <v>1979</v>
      </c>
      <c r="J102" s="28">
        <v>0.32493</v>
      </c>
      <c r="K102" s="28">
        <v>108.96906300000001</v>
      </c>
      <c r="L102" s="2" t="s">
        <v>2001</v>
      </c>
      <c r="M102" s="34">
        <v>2</v>
      </c>
      <c r="N102" t="str">
        <f t="shared" si="1"/>
        <v>Mantap</v>
      </c>
    </row>
    <row r="103" spans="1:14" x14ac:dyDescent="0.35">
      <c r="A103" s="2">
        <v>3000700</v>
      </c>
      <c r="B103" s="2" t="s">
        <v>101</v>
      </c>
      <c r="C103" s="11" t="s">
        <v>1049</v>
      </c>
      <c r="D103" s="15" t="s">
        <v>1879</v>
      </c>
      <c r="E103" s="17">
        <v>12.2</v>
      </c>
      <c r="F103" s="15">
        <v>8.15</v>
      </c>
      <c r="G103" t="str">
        <f>_xlfn.XLOOKUP(H103,'KODE BANGUNAN ATAS'!$B:$B,'KODE BANGUNAN ATAS'!$C:$C,"N/A",0)</f>
        <v xml:space="preserve">GELAGAR KAYU PERMANEN   </v>
      </c>
      <c r="H103" s="23" t="s">
        <v>1901</v>
      </c>
      <c r="I103" s="23">
        <v>1970</v>
      </c>
      <c r="J103" s="28">
        <v>0.32789000000000001</v>
      </c>
      <c r="K103" s="28">
        <v>108.96714799999999</v>
      </c>
      <c r="L103" s="2" t="s">
        <v>2001</v>
      </c>
      <c r="M103" s="34">
        <v>3</v>
      </c>
      <c r="N103" t="str">
        <f t="shared" si="1"/>
        <v>Tidak Mantap</v>
      </c>
    </row>
    <row r="104" spans="1:14" x14ac:dyDescent="0.35">
      <c r="A104" s="2">
        <v>3000704</v>
      </c>
      <c r="B104" s="2" t="s">
        <v>102</v>
      </c>
      <c r="C104" s="11" t="s">
        <v>1050</v>
      </c>
      <c r="D104" s="15" t="s">
        <v>1879</v>
      </c>
      <c r="E104" s="17">
        <v>8.3000000000000007</v>
      </c>
      <c r="F104" s="15">
        <v>12.45</v>
      </c>
      <c r="G104" t="str">
        <f>_xlfn.XLOOKUP(H104,'KODE BANGUNAN ATAS'!$B:$B,'KODE BANGUNAN ATAS'!$C:$C,"N/A",0)</f>
        <v xml:space="preserve">GELAGAR KAYU PERMANEN   </v>
      </c>
      <c r="H104" s="23" t="s">
        <v>1901</v>
      </c>
      <c r="I104" s="23">
        <v>1980</v>
      </c>
      <c r="J104" s="28">
        <v>0.34768900000000003</v>
      </c>
      <c r="K104" s="28">
        <v>108.96339399999999</v>
      </c>
      <c r="L104" s="2" t="s">
        <v>2001</v>
      </c>
      <c r="M104" s="34">
        <v>4</v>
      </c>
      <c r="N104" t="str">
        <f t="shared" si="1"/>
        <v>Tidak Mantap</v>
      </c>
    </row>
    <row r="105" spans="1:14" x14ac:dyDescent="0.35">
      <c r="A105" s="2">
        <v>3000706</v>
      </c>
      <c r="B105" s="2" t="s">
        <v>103</v>
      </c>
      <c r="C105" s="11" t="s">
        <v>1051</v>
      </c>
      <c r="D105" s="15" t="s">
        <v>1879</v>
      </c>
      <c r="E105" s="17">
        <v>10.8</v>
      </c>
      <c r="F105" s="15">
        <v>8.1999999999999993</v>
      </c>
      <c r="G105" t="str">
        <f>_xlfn.XLOOKUP(H105,'KODE BANGUNAN ATAS'!$B:$B,'KODE BANGUNAN ATAS'!$C:$C,"N/A",0)</f>
        <v xml:space="preserve">VOIDED SLAB BETON PRATEKAN PERMANEN </v>
      </c>
      <c r="H105" s="23" t="s">
        <v>1900</v>
      </c>
      <c r="I105" s="23">
        <v>2021</v>
      </c>
      <c r="J105" s="28">
        <v>1.2841999999999999E-2</v>
      </c>
      <c r="K105" s="28">
        <v>109.28817600000001</v>
      </c>
      <c r="L105" s="2" t="s">
        <v>2001</v>
      </c>
      <c r="M105" s="34">
        <v>1</v>
      </c>
      <c r="N105" t="str">
        <f t="shared" si="1"/>
        <v>Mantap</v>
      </c>
    </row>
    <row r="106" spans="1:14" x14ac:dyDescent="0.35">
      <c r="A106" s="2">
        <v>3000707</v>
      </c>
      <c r="B106" s="2" t="s">
        <v>104</v>
      </c>
      <c r="C106" s="11" t="s">
        <v>1052</v>
      </c>
      <c r="D106" s="15" t="s">
        <v>1879</v>
      </c>
      <c r="E106" s="17">
        <v>10.74</v>
      </c>
      <c r="F106" s="15">
        <v>9.6</v>
      </c>
      <c r="G106" t="str">
        <f>_xlfn.XLOOKUP(H106,'KODE BANGUNAN ATAS'!$B:$B,'KODE BANGUNAN ATAS'!$C:$C,"N/A",0)</f>
        <v xml:space="preserve">VOIDED SLAB BETON PRATEKAN PERMANEN </v>
      </c>
      <c r="H106" s="23" t="s">
        <v>1900</v>
      </c>
      <c r="I106" s="23">
        <v>2021</v>
      </c>
      <c r="J106" s="28">
        <v>1.5782999999999998E-2</v>
      </c>
      <c r="K106" s="28">
        <v>109.280964</v>
      </c>
      <c r="L106" s="2" t="s">
        <v>2001</v>
      </c>
      <c r="M106" s="34">
        <v>1</v>
      </c>
      <c r="N106" t="str">
        <f t="shared" si="1"/>
        <v>Mantap</v>
      </c>
    </row>
    <row r="107" spans="1:14" x14ac:dyDescent="0.35">
      <c r="A107" s="2">
        <v>3000708</v>
      </c>
      <c r="B107" s="2" t="s">
        <v>105</v>
      </c>
      <c r="C107" s="11" t="s">
        <v>1053</v>
      </c>
      <c r="D107" s="15" t="s">
        <v>1879</v>
      </c>
      <c r="E107" s="17">
        <v>14.7</v>
      </c>
      <c r="F107" s="15">
        <v>9.4</v>
      </c>
      <c r="G107" t="str">
        <f>_xlfn.XLOOKUP(H107,'KODE BANGUNAN ATAS'!$B:$B,'KODE BANGUNAN ATAS'!$C:$C,"N/A",0)</f>
        <v xml:space="preserve">VOIDED SLAB BETON PRATEKAN PERMANEN </v>
      </c>
      <c r="H107" s="23" t="s">
        <v>1900</v>
      </c>
      <c r="I107" s="23">
        <v>2024</v>
      </c>
      <c r="J107" s="28">
        <v>1.7978000000000001E-2</v>
      </c>
      <c r="K107" s="28">
        <v>109.276537</v>
      </c>
      <c r="L107" s="2" t="s">
        <v>2001</v>
      </c>
      <c r="M107" s="34">
        <v>1</v>
      </c>
      <c r="N107" t="str">
        <f t="shared" si="1"/>
        <v>Mantap</v>
      </c>
    </row>
    <row r="108" spans="1:14" x14ac:dyDescent="0.35">
      <c r="A108" s="2">
        <v>3000709</v>
      </c>
      <c r="B108" s="2" t="s">
        <v>106</v>
      </c>
      <c r="C108" s="11" t="s">
        <v>1054</v>
      </c>
      <c r="D108" s="15" t="s">
        <v>1879</v>
      </c>
      <c r="E108" s="17">
        <v>6.3</v>
      </c>
      <c r="F108" s="15">
        <v>8.5</v>
      </c>
      <c r="G108" t="str">
        <f>_xlfn.XLOOKUP(H108,'KODE BANGUNAN ATAS'!$B:$B,'KODE BANGUNAN ATAS'!$C:$C,"N/A",0)</f>
        <v xml:space="preserve">GELAGAR KAYU PERMANEN   </v>
      </c>
      <c r="H108" s="23" t="s">
        <v>1901</v>
      </c>
      <c r="I108" s="23">
        <v>1972</v>
      </c>
      <c r="J108" s="28">
        <v>1.9834999999999998E-2</v>
      </c>
      <c r="K108" s="28">
        <v>109.273895</v>
      </c>
      <c r="L108" s="2" t="s">
        <v>2001</v>
      </c>
      <c r="M108" s="34">
        <v>3</v>
      </c>
      <c r="N108" t="str">
        <f t="shared" si="1"/>
        <v>Tidak Mantap</v>
      </c>
    </row>
    <row r="109" spans="1:14" x14ac:dyDescent="0.35">
      <c r="A109" s="2">
        <v>3000710</v>
      </c>
      <c r="B109" s="2" t="s">
        <v>107</v>
      </c>
      <c r="C109" s="11" t="s">
        <v>1055</v>
      </c>
      <c r="D109" s="15" t="s">
        <v>1879</v>
      </c>
      <c r="E109" s="17">
        <v>10.7</v>
      </c>
      <c r="F109" s="15">
        <v>9.9</v>
      </c>
      <c r="G109" t="str">
        <f>_xlfn.XLOOKUP(H109,'KODE BANGUNAN ATAS'!$B:$B,'KODE BANGUNAN ATAS'!$C:$C,"N/A",0)</f>
        <v xml:space="preserve">VOIDED SLAB BETON PRATEKAN PERMANEN </v>
      </c>
      <c r="H109" s="23" t="s">
        <v>1900</v>
      </c>
      <c r="I109" s="23">
        <v>2021</v>
      </c>
      <c r="J109" s="28">
        <v>2.2501E-2</v>
      </c>
      <c r="K109" s="28">
        <v>109.267045</v>
      </c>
      <c r="L109" s="2" t="s">
        <v>2001</v>
      </c>
      <c r="M109" s="34">
        <v>1</v>
      </c>
      <c r="N109" t="str">
        <f t="shared" si="1"/>
        <v>Mantap</v>
      </c>
    </row>
    <row r="110" spans="1:14" x14ac:dyDescent="0.35">
      <c r="A110" s="2">
        <v>3000711</v>
      </c>
      <c r="B110" s="2" t="s">
        <v>108</v>
      </c>
      <c r="C110" s="11" t="s">
        <v>1056</v>
      </c>
      <c r="D110" s="15" t="s">
        <v>1879</v>
      </c>
      <c r="E110" s="17">
        <v>6.9</v>
      </c>
      <c r="F110" s="15">
        <v>8.25</v>
      </c>
      <c r="G110" t="str">
        <f>_xlfn.XLOOKUP(H110,'KODE BANGUNAN ATAS'!$B:$B,'KODE BANGUNAN ATAS'!$C:$C,"N/A",0)</f>
        <v xml:space="preserve">GELAGAR KAYU PERMANEN   </v>
      </c>
      <c r="H110" s="23" t="s">
        <v>1901</v>
      </c>
      <c r="I110" s="23">
        <v>1980</v>
      </c>
      <c r="J110" s="28">
        <v>2.5128000000000001E-2</v>
      </c>
      <c r="K110" s="28">
        <v>109.260181</v>
      </c>
      <c r="L110" s="2" t="s">
        <v>2001</v>
      </c>
      <c r="M110" s="34">
        <v>4</v>
      </c>
      <c r="N110" t="str">
        <f t="shared" si="1"/>
        <v>Tidak Mantap</v>
      </c>
    </row>
    <row r="111" spans="1:14" x14ac:dyDescent="0.35">
      <c r="A111" s="2">
        <v>3000712</v>
      </c>
      <c r="B111" s="2" t="s">
        <v>109</v>
      </c>
      <c r="C111" s="11" t="s">
        <v>1057</v>
      </c>
      <c r="D111" s="15" t="s">
        <v>1879</v>
      </c>
      <c r="E111" s="17">
        <v>14.8</v>
      </c>
      <c r="F111" s="15">
        <v>9.5</v>
      </c>
      <c r="G111" t="str">
        <f>_xlfn.XLOOKUP(H111,'KODE BANGUNAN ATAS'!$B:$B,'KODE BANGUNAN ATAS'!$C:$C,"N/A",0)</f>
        <v xml:space="preserve">VOIDED SLAB BETON PRATEKAN PERMANEN </v>
      </c>
      <c r="H111" s="23" t="s">
        <v>1900</v>
      </c>
      <c r="I111" s="23">
        <v>2024</v>
      </c>
      <c r="J111" s="28">
        <v>2.776E-2</v>
      </c>
      <c r="K111" s="28">
        <v>109.254738</v>
      </c>
      <c r="L111" s="2" t="s">
        <v>2001</v>
      </c>
      <c r="M111" s="34">
        <v>1</v>
      </c>
      <c r="N111" t="str">
        <f t="shared" si="1"/>
        <v>Mantap</v>
      </c>
    </row>
    <row r="112" spans="1:14" x14ac:dyDescent="0.35">
      <c r="A112" s="2">
        <v>3000713</v>
      </c>
      <c r="B112" s="2" t="s">
        <v>110</v>
      </c>
      <c r="C112" s="11" t="s">
        <v>1058</v>
      </c>
      <c r="D112" s="15" t="s">
        <v>1879</v>
      </c>
      <c r="E112" s="17">
        <v>17.25</v>
      </c>
      <c r="F112" s="15">
        <v>9.43</v>
      </c>
      <c r="G112" t="str">
        <f>_xlfn.XLOOKUP(H112,'KODE BANGUNAN ATAS'!$B:$B,'KODE BANGUNAN ATAS'!$C:$C,"N/A",0)</f>
        <v xml:space="preserve">GELAGAR BETON PRATEKAN PERMANEN  </v>
      </c>
      <c r="H112" s="23" t="s">
        <v>1899</v>
      </c>
      <c r="I112" s="23">
        <v>2011</v>
      </c>
      <c r="J112" s="28">
        <v>3.7886000000000003E-2</v>
      </c>
      <c r="K112" s="28">
        <v>109.242065</v>
      </c>
      <c r="L112" s="2" t="s">
        <v>2001</v>
      </c>
      <c r="M112" s="34">
        <v>1</v>
      </c>
      <c r="N112" t="str">
        <f t="shared" si="1"/>
        <v>Mantap</v>
      </c>
    </row>
    <row r="113" spans="1:14" x14ac:dyDescent="0.35">
      <c r="A113" s="2">
        <v>3000714</v>
      </c>
      <c r="B113" s="2" t="s">
        <v>111</v>
      </c>
      <c r="C113" s="11" t="s">
        <v>1059</v>
      </c>
      <c r="D113" s="15" t="s">
        <v>1879</v>
      </c>
      <c r="E113" s="17">
        <v>21.2</v>
      </c>
      <c r="F113" s="15">
        <v>9.1300000000000008</v>
      </c>
      <c r="G113" t="str">
        <f>_xlfn.XLOOKUP(H113,'KODE BANGUNAN ATAS'!$B:$B,'KODE BANGUNAN ATAS'!$C:$C,"N/A",0)</f>
        <v xml:space="preserve">GELAGAR BETON PRATEKAN PERMANEN  </v>
      </c>
      <c r="H113" s="23" t="s">
        <v>1899</v>
      </c>
      <c r="I113" s="23">
        <v>2011</v>
      </c>
      <c r="J113" s="28">
        <v>4.3723999999999999E-2</v>
      </c>
      <c r="K113" s="28">
        <v>109.231601</v>
      </c>
      <c r="L113" s="2" t="s">
        <v>2001</v>
      </c>
      <c r="M113" s="34">
        <v>1</v>
      </c>
      <c r="N113" t="str">
        <f t="shared" si="1"/>
        <v>Mantap</v>
      </c>
    </row>
    <row r="114" spans="1:14" x14ac:dyDescent="0.35">
      <c r="A114" s="2">
        <v>3000715</v>
      </c>
      <c r="B114" s="2" t="s">
        <v>112</v>
      </c>
      <c r="C114" s="11" t="s">
        <v>1060</v>
      </c>
      <c r="D114" s="15" t="s">
        <v>1879</v>
      </c>
      <c r="E114" s="17">
        <v>14.8</v>
      </c>
      <c r="F114" s="15">
        <v>8.35</v>
      </c>
      <c r="G114" t="str">
        <f>_xlfn.XLOOKUP(H114,'KODE BANGUNAN ATAS'!$B:$B,'KODE BANGUNAN ATAS'!$C:$C,"N/A",0)</f>
        <v xml:space="preserve">VOIDED SLAB BETON PRATEKAN PERMANEN </v>
      </c>
      <c r="H114" s="23" t="s">
        <v>1900</v>
      </c>
      <c r="I114" s="23">
        <v>2022</v>
      </c>
      <c r="J114" s="28">
        <v>4.7194E-2</v>
      </c>
      <c r="K114" s="28">
        <v>109.22612700000001</v>
      </c>
      <c r="L114" s="2" t="s">
        <v>2001</v>
      </c>
      <c r="M114" s="34">
        <v>1</v>
      </c>
      <c r="N114" t="str">
        <f t="shared" si="1"/>
        <v>Mantap</v>
      </c>
    </row>
    <row r="115" spans="1:14" x14ac:dyDescent="0.35">
      <c r="A115" s="2">
        <v>3000716</v>
      </c>
      <c r="B115" s="2" t="s">
        <v>113</v>
      </c>
      <c r="C115" s="11" t="s">
        <v>1061</v>
      </c>
      <c r="D115" s="15" t="s">
        <v>1879</v>
      </c>
      <c r="E115" s="17">
        <v>14.7</v>
      </c>
      <c r="F115" s="15">
        <v>7.7</v>
      </c>
      <c r="G115" t="str">
        <f>_xlfn.XLOOKUP(H115,'KODE BANGUNAN ATAS'!$B:$B,'KODE BANGUNAN ATAS'!$C:$C,"N/A",0)</f>
        <v xml:space="preserve">VOIDED SLAB BETON PRATEKAN PERMANEN </v>
      </c>
      <c r="H115" s="23" t="s">
        <v>1900</v>
      </c>
      <c r="I115" s="23">
        <v>2022</v>
      </c>
      <c r="J115" s="28">
        <v>5.3129000000000003E-2</v>
      </c>
      <c r="K115" s="28">
        <v>109.21752499999999</v>
      </c>
      <c r="L115" s="2" t="s">
        <v>2001</v>
      </c>
      <c r="M115" s="34">
        <v>1</v>
      </c>
      <c r="N115" t="str">
        <f t="shared" si="1"/>
        <v>Mantap</v>
      </c>
    </row>
    <row r="116" spans="1:14" x14ac:dyDescent="0.35">
      <c r="A116" s="2">
        <v>3000717</v>
      </c>
      <c r="B116" s="2" t="s">
        <v>114</v>
      </c>
      <c r="C116" s="11" t="s">
        <v>1062</v>
      </c>
      <c r="D116" s="15" t="s">
        <v>1879</v>
      </c>
      <c r="E116" s="17">
        <v>17.3</v>
      </c>
      <c r="F116" s="15">
        <v>9.36</v>
      </c>
      <c r="G116" t="str">
        <f>_xlfn.XLOOKUP(H116,'KODE BANGUNAN ATAS'!$B:$B,'KODE BANGUNAN ATAS'!$C:$C,"N/A",0)</f>
        <v xml:space="preserve">GELAGAR BETON PRATEKAN PERMANEN  </v>
      </c>
      <c r="H116" s="23" t="s">
        <v>1899</v>
      </c>
      <c r="I116" s="23">
        <v>2000</v>
      </c>
      <c r="J116" s="28">
        <v>5.5455999999999998E-2</v>
      </c>
      <c r="K116" s="28">
        <v>109.214422</v>
      </c>
      <c r="L116" s="2" t="s">
        <v>2001</v>
      </c>
      <c r="M116" s="34">
        <v>1</v>
      </c>
      <c r="N116" t="str">
        <f t="shared" si="1"/>
        <v>Mantap</v>
      </c>
    </row>
    <row r="117" spans="1:14" x14ac:dyDescent="0.35">
      <c r="A117" s="2">
        <v>3000718</v>
      </c>
      <c r="B117" s="2" t="s">
        <v>115</v>
      </c>
      <c r="C117" s="11" t="s">
        <v>1063</v>
      </c>
      <c r="D117" s="15" t="s">
        <v>1879</v>
      </c>
      <c r="E117" s="17">
        <v>14.8</v>
      </c>
      <c r="F117" s="15">
        <v>7</v>
      </c>
      <c r="G117" t="str">
        <f>_xlfn.XLOOKUP(H117,'KODE BANGUNAN ATAS'!$B:$B,'KODE BANGUNAN ATAS'!$C:$C,"N/A",0)</f>
        <v xml:space="preserve">VOIDED SLAB BETON PRATEKAN PERMANEN </v>
      </c>
      <c r="H117" s="23" t="s">
        <v>1900</v>
      </c>
      <c r="I117" s="23">
        <v>2022</v>
      </c>
      <c r="J117" s="28">
        <v>5.9532000000000002E-2</v>
      </c>
      <c r="K117" s="28">
        <v>109.208918</v>
      </c>
      <c r="L117" s="2" t="s">
        <v>2001</v>
      </c>
      <c r="M117" s="34">
        <v>1</v>
      </c>
      <c r="N117" t="str">
        <f t="shared" si="1"/>
        <v>Mantap</v>
      </c>
    </row>
    <row r="118" spans="1:14" x14ac:dyDescent="0.35">
      <c r="A118" s="2">
        <v>3000719</v>
      </c>
      <c r="B118" s="2" t="s">
        <v>116</v>
      </c>
      <c r="C118" s="11" t="s">
        <v>1064</v>
      </c>
      <c r="D118" s="15" t="s">
        <v>1879</v>
      </c>
      <c r="E118" s="17">
        <v>25.3</v>
      </c>
      <c r="F118" s="15">
        <v>7.1</v>
      </c>
      <c r="G118" t="str">
        <f>_xlfn.XLOOKUP(H118,'KODE BANGUNAN ATAS'!$B:$B,'KODE BANGUNAN ATAS'!$C:$C,"N/A",0)</f>
        <v xml:space="preserve">RANGKA BAJA CALLENDER HAMILTON (INGGRIS) </v>
      </c>
      <c r="H118" s="23" t="s">
        <v>1903</v>
      </c>
      <c r="I118" s="23">
        <v>1977</v>
      </c>
      <c r="J118" s="28">
        <v>6.3201999999999994E-2</v>
      </c>
      <c r="K118" s="28">
        <v>109.203587</v>
      </c>
      <c r="L118" s="2" t="s">
        <v>2001</v>
      </c>
      <c r="M118" s="34">
        <v>3</v>
      </c>
      <c r="N118" t="str">
        <f t="shared" si="1"/>
        <v>Tidak Mantap</v>
      </c>
    </row>
    <row r="119" spans="1:14" x14ac:dyDescent="0.35">
      <c r="A119" s="2">
        <v>3000722</v>
      </c>
      <c r="B119" s="2" t="s">
        <v>117</v>
      </c>
      <c r="C119" s="11" t="s">
        <v>1065</v>
      </c>
      <c r="D119" s="15" t="s">
        <v>1879</v>
      </c>
      <c r="E119" s="17">
        <v>14.3</v>
      </c>
      <c r="F119" s="15">
        <v>9.33</v>
      </c>
      <c r="G119" t="str">
        <f>_xlfn.XLOOKUP(H119,'KODE BANGUNAN ATAS'!$B:$B,'KODE BANGUNAN ATAS'!$C:$C,"N/A",0)</f>
        <v xml:space="preserve">GELAGAR BETON BERTULANG PERMANEN  </v>
      </c>
      <c r="H119" s="23" t="s">
        <v>1895</v>
      </c>
      <c r="I119" s="23">
        <v>2011</v>
      </c>
      <c r="J119" s="28">
        <v>7.0889999999999995E-2</v>
      </c>
      <c r="K119" s="28">
        <v>109.192947</v>
      </c>
      <c r="L119" s="2" t="s">
        <v>2001</v>
      </c>
      <c r="M119" s="34">
        <v>1</v>
      </c>
      <c r="N119" t="str">
        <f t="shared" si="1"/>
        <v>Mantap</v>
      </c>
    </row>
    <row r="120" spans="1:14" x14ac:dyDescent="0.35">
      <c r="A120" s="2">
        <v>3000724</v>
      </c>
      <c r="B120" s="2" t="s">
        <v>118</v>
      </c>
      <c r="C120" s="11" t="s">
        <v>1066</v>
      </c>
      <c r="D120" s="15" t="s">
        <v>1879</v>
      </c>
      <c r="E120" s="17">
        <v>14.8</v>
      </c>
      <c r="F120" s="15">
        <v>9.14</v>
      </c>
      <c r="G120" t="str">
        <f>_xlfn.XLOOKUP(H120,'KODE BANGUNAN ATAS'!$B:$B,'KODE BANGUNAN ATAS'!$C:$C,"N/A",0)</f>
        <v xml:space="preserve">VOIDED SLAB BETON PRATEKAN PERMANEN </v>
      </c>
      <c r="H120" s="23" t="s">
        <v>1900</v>
      </c>
      <c r="I120" s="23">
        <v>2022</v>
      </c>
      <c r="J120" s="28">
        <v>8.1950999999999996E-2</v>
      </c>
      <c r="K120" s="28">
        <v>109.183376</v>
      </c>
      <c r="L120" s="2" t="s">
        <v>2001</v>
      </c>
      <c r="M120" s="34">
        <v>1</v>
      </c>
      <c r="N120" t="str">
        <f t="shared" si="1"/>
        <v>Mantap</v>
      </c>
    </row>
    <row r="121" spans="1:14" x14ac:dyDescent="0.35">
      <c r="A121" s="2">
        <v>3000725</v>
      </c>
      <c r="B121" s="2" t="s">
        <v>119</v>
      </c>
      <c r="C121" s="11" t="s">
        <v>1067</v>
      </c>
      <c r="D121" s="15" t="s">
        <v>1879</v>
      </c>
      <c r="E121" s="17">
        <v>23.3</v>
      </c>
      <c r="F121" s="15">
        <v>9.1</v>
      </c>
      <c r="G121" t="str">
        <f>_xlfn.XLOOKUP(H121,'KODE BANGUNAN ATAS'!$B:$B,'KODE BANGUNAN ATAS'!$C:$C,"N/A",0)</f>
        <v xml:space="preserve">GELAGAR BETON PRATEKAN PERMANEN  </v>
      </c>
      <c r="H121" s="23" t="s">
        <v>1899</v>
      </c>
      <c r="I121" s="23">
        <v>2011</v>
      </c>
      <c r="J121" s="28">
        <v>8.6445999999999995E-2</v>
      </c>
      <c r="K121" s="28">
        <v>109.17928000000001</v>
      </c>
      <c r="L121" s="2" t="s">
        <v>2001</v>
      </c>
      <c r="M121" s="34">
        <v>2</v>
      </c>
      <c r="N121" t="str">
        <f t="shared" si="1"/>
        <v>Mantap</v>
      </c>
    </row>
    <row r="122" spans="1:14" x14ac:dyDescent="0.35">
      <c r="A122" s="2">
        <v>0</v>
      </c>
      <c r="B122" s="2" t="s">
        <v>120</v>
      </c>
      <c r="C122" s="11" t="s">
        <v>1068</v>
      </c>
      <c r="D122" s="15" t="s">
        <v>1879</v>
      </c>
      <c r="E122" s="17">
        <v>30.9</v>
      </c>
      <c r="F122" s="15">
        <v>9.6</v>
      </c>
      <c r="G122" t="str">
        <f>_xlfn.XLOOKUP(H122,'KODE BANGUNAN ATAS'!$B:$B,'KODE BANGUNAN ATAS'!$C:$C,"N/A",0)</f>
        <v xml:space="preserve">GELAGAR BETON PRATEKAN PERMANEN  </v>
      </c>
      <c r="H122" s="23" t="s">
        <v>1899</v>
      </c>
      <c r="I122" s="23">
        <v>2022</v>
      </c>
      <c r="J122" s="28">
        <v>0.10463799999999999</v>
      </c>
      <c r="K122" s="28">
        <v>109.165927</v>
      </c>
      <c r="L122" s="2" t="s">
        <v>2001</v>
      </c>
      <c r="M122" s="34">
        <v>3</v>
      </c>
      <c r="N122" t="str">
        <f t="shared" si="1"/>
        <v>Tidak Mantap</v>
      </c>
    </row>
    <row r="123" spans="1:14" x14ac:dyDescent="0.35">
      <c r="A123" s="2">
        <v>3000727</v>
      </c>
      <c r="B123" s="2" t="s">
        <v>121</v>
      </c>
      <c r="C123" s="11" t="s">
        <v>1069</v>
      </c>
      <c r="D123" s="15" t="s">
        <v>1879</v>
      </c>
      <c r="E123" s="17">
        <v>6.7</v>
      </c>
      <c r="F123" s="15">
        <v>11.3</v>
      </c>
      <c r="G123" t="str">
        <f>_xlfn.XLOOKUP(H123,'KODE BANGUNAN ATAS'!$B:$B,'KODE BANGUNAN ATAS'!$C:$C,"N/A",0)</f>
        <v>GORONG GORONG PERSEGI BETON BERTULANG PERMANEN</v>
      </c>
      <c r="H123" s="23" t="s">
        <v>1893</v>
      </c>
      <c r="I123" s="23">
        <v>2013</v>
      </c>
      <c r="J123" s="28">
        <v>0.107795</v>
      </c>
      <c r="K123" s="28">
        <v>109.164959</v>
      </c>
      <c r="L123" s="2" t="s">
        <v>2001</v>
      </c>
      <c r="M123" s="34">
        <v>2</v>
      </c>
      <c r="N123" t="str">
        <f t="shared" si="1"/>
        <v>Mantap</v>
      </c>
    </row>
    <row r="124" spans="1:14" x14ac:dyDescent="0.35">
      <c r="A124" s="2">
        <v>3000729</v>
      </c>
      <c r="B124" s="2" t="s">
        <v>122</v>
      </c>
      <c r="C124" s="11" t="s">
        <v>1070</v>
      </c>
      <c r="D124" s="15" t="s">
        <v>1879</v>
      </c>
      <c r="E124" s="17">
        <v>11.4</v>
      </c>
      <c r="F124" s="15">
        <v>11.4</v>
      </c>
      <c r="G124" t="str">
        <f>_xlfn.XLOOKUP(H124,'KODE BANGUNAN ATAS'!$B:$B,'KODE BANGUNAN ATAS'!$C:$C,"N/A",0)</f>
        <v xml:space="preserve">GELAGAR KAYU PERMANEN   </v>
      </c>
      <c r="H124" s="23" t="s">
        <v>1901</v>
      </c>
      <c r="I124" s="23">
        <v>1983</v>
      </c>
      <c r="J124" s="28">
        <v>0.12637999999999999</v>
      </c>
      <c r="K124" s="28">
        <v>109.15607199999999</v>
      </c>
      <c r="L124" s="2" t="s">
        <v>2001</v>
      </c>
      <c r="M124" s="34">
        <v>3</v>
      </c>
      <c r="N124" t="str">
        <f t="shared" si="1"/>
        <v>Tidak Mantap</v>
      </c>
    </row>
    <row r="125" spans="1:14" x14ac:dyDescent="0.35">
      <c r="A125" s="2">
        <v>3000002</v>
      </c>
      <c r="B125" s="2" t="s">
        <v>123</v>
      </c>
      <c r="C125" s="11" t="s">
        <v>1071</v>
      </c>
      <c r="D125" s="15" t="s">
        <v>1879</v>
      </c>
      <c r="E125" s="17">
        <v>77.989999999999995</v>
      </c>
      <c r="F125" s="15">
        <v>9.73</v>
      </c>
      <c r="G125" t="str">
        <f>_xlfn.XLOOKUP(H125,'KODE BANGUNAN ATAS'!$B:$B,'KODE BANGUNAN ATAS'!$C:$C,"N/A",0)</f>
        <v xml:space="preserve">GELAGAR BAJA PERMANEN   </v>
      </c>
      <c r="H125" s="23" t="s">
        <v>1894</v>
      </c>
      <c r="I125" s="23">
        <v>2015</v>
      </c>
      <c r="J125" s="28">
        <v>0.151473</v>
      </c>
      <c r="K125" s="28">
        <v>109.160089</v>
      </c>
      <c r="L125" s="2" t="s">
        <v>2001</v>
      </c>
      <c r="M125" s="34">
        <v>2</v>
      </c>
      <c r="N125" t="str">
        <f t="shared" si="1"/>
        <v>Mantap</v>
      </c>
    </row>
    <row r="126" spans="1:14" x14ac:dyDescent="0.35">
      <c r="A126" s="2">
        <v>3000003</v>
      </c>
      <c r="B126" s="2" t="s">
        <v>124</v>
      </c>
      <c r="C126" s="11" t="s">
        <v>1072</v>
      </c>
      <c r="D126" s="15" t="s">
        <v>1879</v>
      </c>
      <c r="E126" s="17">
        <v>47.91</v>
      </c>
      <c r="F126" s="15">
        <v>9.5</v>
      </c>
      <c r="G126" t="str">
        <f>_xlfn.XLOOKUP(H126,'KODE BANGUNAN ATAS'!$B:$B,'KODE BANGUNAN ATAS'!$C:$C,"N/A",0)</f>
        <v xml:space="preserve">GELAGAR BETON BERTULANG PERMANEN  </v>
      </c>
      <c r="H126" s="23" t="s">
        <v>1895</v>
      </c>
      <c r="I126" s="23">
        <v>2015</v>
      </c>
      <c r="J126" s="28">
        <v>0.15210199999999999</v>
      </c>
      <c r="K126" s="28">
        <v>109.160275</v>
      </c>
      <c r="L126" s="2" t="s">
        <v>2001</v>
      </c>
      <c r="M126" s="34">
        <v>3</v>
      </c>
      <c r="N126" t="str">
        <f t="shared" si="1"/>
        <v>Tidak Mantap</v>
      </c>
    </row>
    <row r="127" spans="1:14" x14ac:dyDescent="0.35">
      <c r="A127" s="2">
        <v>3000732</v>
      </c>
      <c r="B127" s="2" t="s">
        <v>125</v>
      </c>
      <c r="C127" s="11" t="s">
        <v>1073</v>
      </c>
      <c r="D127" s="15" t="s">
        <v>1879</v>
      </c>
      <c r="E127" s="17">
        <v>20.2</v>
      </c>
      <c r="F127" s="15">
        <v>9</v>
      </c>
      <c r="G127" t="str">
        <f>_xlfn.XLOOKUP(H127,'KODE BANGUNAN ATAS'!$B:$B,'KODE BANGUNAN ATAS'!$C:$C,"N/A",0)</f>
        <v>GORONG GORONG PERSEGI BETON BERTULANG PERMANEN</v>
      </c>
      <c r="H127" s="23" t="s">
        <v>1893</v>
      </c>
      <c r="I127" s="23">
        <v>2024</v>
      </c>
      <c r="J127" s="28">
        <v>0.153646</v>
      </c>
      <c r="K127" s="28">
        <v>109.15979299999999</v>
      </c>
      <c r="L127" s="2" t="s">
        <v>2001</v>
      </c>
      <c r="M127" s="34">
        <v>2</v>
      </c>
      <c r="N127" t="str">
        <f t="shared" si="1"/>
        <v>Mantap</v>
      </c>
    </row>
    <row r="128" spans="1:14" x14ac:dyDescent="0.35">
      <c r="A128" s="2">
        <v>3000736</v>
      </c>
      <c r="B128" s="2" t="s">
        <v>126</v>
      </c>
      <c r="C128" s="11" t="s">
        <v>1074</v>
      </c>
      <c r="D128" s="15" t="s">
        <v>1879</v>
      </c>
      <c r="E128" s="17">
        <v>25.44</v>
      </c>
      <c r="F128" s="15">
        <v>8.35</v>
      </c>
      <c r="G128" t="str">
        <f>_xlfn.XLOOKUP(H128,'KODE BANGUNAN ATAS'!$B:$B,'KODE BANGUNAN ATAS'!$C:$C,"N/A",0)</f>
        <v xml:space="preserve">GELAGAR BAJA PERMANEN   </v>
      </c>
      <c r="H128" s="23" t="s">
        <v>1894</v>
      </c>
      <c r="I128" s="23">
        <v>1992</v>
      </c>
      <c r="J128" s="28">
        <v>0.19945399999999999</v>
      </c>
      <c r="K128" s="28">
        <v>109.148488</v>
      </c>
      <c r="L128" s="2" t="s">
        <v>2001</v>
      </c>
      <c r="M128" s="34">
        <v>2</v>
      </c>
      <c r="N128" t="str">
        <f t="shared" si="1"/>
        <v>Mantap</v>
      </c>
    </row>
    <row r="129" spans="1:14" x14ac:dyDescent="0.35">
      <c r="A129" s="2">
        <v>3000739</v>
      </c>
      <c r="B129" s="2" t="s">
        <v>127</v>
      </c>
      <c r="C129" s="11" t="s">
        <v>1075</v>
      </c>
      <c r="D129" s="15" t="s">
        <v>1879</v>
      </c>
      <c r="E129" s="17">
        <v>9.1999999999999993</v>
      </c>
      <c r="F129" s="15">
        <v>8.5500000000000007</v>
      </c>
      <c r="G129" t="str">
        <f>_xlfn.XLOOKUP(H129,'KODE BANGUNAN ATAS'!$B:$B,'KODE BANGUNAN ATAS'!$C:$C,"N/A",0)</f>
        <v xml:space="preserve">GELAGAR KAYU PERMANEN   </v>
      </c>
      <c r="H129" s="23" t="s">
        <v>1901</v>
      </c>
      <c r="I129" s="23">
        <v>1980</v>
      </c>
      <c r="J129" s="28">
        <v>0.21423700000000001</v>
      </c>
      <c r="K129" s="28">
        <v>109.14466</v>
      </c>
      <c r="L129" s="2" t="s">
        <v>2001</v>
      </c>
      <c r="M129" s="34">
        <v>3</v>
      </c>
      <c r="N129" t="str">
        <f t="shared" si="1"/>
        <v>Tidak Mantap</v>
      </c>
    </row>
    <row r="130" spans="1:14" x14ac:dyDescent="0.35">
      <c r="A130" s="2">
        <v>3000741</v>
      </c>
      <c r="B130" s="2" t="s">
        <v>128</v>
      </c>
      <c r="C130" s="11" t="s">
        <v>1076</v>
      </c>
      <c r="D130" s="15" t="s">
        <v>1879</v>
      </c>
      <c r="E130" s="17">
        <v>9.5</v>
      </c>
      <c r="F130" s="15">
        <v>9.0399999999999991</v>
      </c>
      <c r="G130" t="str">
        <f>_xlfn.XLOOKUP(H130,'KODE BANGUNAN ATAS'!$B:$B,'KODE BANGUNAN ATAS'!$C:$C,"N/A",0)</f>
        <v xml:space="preserve">GELAGAR BETON BERTULANG PERMANEN  </v>
      </c>
      <c r="H130" s="23" t="s">
        <v>1895</v>
      </c>
      <c r="I130" s="23">
        <v>2014</v>
      </c>
      <c r="J130" s="28">
        <v>0.21524299999999999</v>
      </c>
      <c r="K130" s="28">
        <v>109.130645</v>
      </c>
      <c r="L130" s="2" t="s">
        <v>2001</v>
      </c>
      <c r="M130" s="34">
        <v>2</v>
      </c>
      <c r="N130" t="str">
        <f t="shared" si="1"/>
        <v>Mantap</v>
      </c>
    </row>
    <row r="131" spans="1:14" x14ac:dyDescent="0.35">
      <c r="A131" s="2">
        <v>3000744</v>
      </c>
      <c r="B131" s="2" t="s">
        <v>129</v>
      </c>
      <c r="C131" s="11" t="s">
        <v>1077</v>
      </c>
      <c r="D131" s="15" t="s">
        <v>1879</v>
      </c>
      <c r="E131" s="17">
        <v>15.6</v>
      </c>
      <c r="F131" s="15">
        <v>10.199999999999999</v>
      </c>
      <c r="G131" t="str">
        <f>_xlfn.XLOOKUP(H131,'KODE BANGUNAN ATAS'!$B:$B,'KODE BANGUNAN ATAS'!$C:$C,"N/A",0)</f>
        <v xml:space="preserve">GELAGAR BETON BERTULANG PERMANEN  </v>
      </c>
      <c r="H131" s="23" t="s">
        <v>1895</v>
      </c>
      <c r="I131" s="23">
        <v>2016</v>
      </c>
      <c r="J131" s="28">
        <v>0.23246600000000001</v>
      </c>
      <c r="K131" s="28">
        <v>109.116418</v>
      </c>
      <c r="L131" s="2" t="s">
        <v>2001</v>
      </c>
      <c r="M131" s="34">
        <v>2</v>
      </c>
      <c r="N131" t="str">
        <f t="shared" ref="N131:N194" si="2">IF(M131&lt;3,"Mantap","Tidak Mantap")</f>
        <v>Mantap</v>
      </c>
    </row>
    <row r="132" spans="1:14" x14ac:dyDescent="0.35">
      <c r="A132" s="2">
        <v>3000747</v>
      </c>
      <c r="B132" s="2" t="s">
        <v>130</v>
      </c>
      <c r="C132" s="11" t="s">
        <v>1078</v>
      </c>
      <c r="D132" s="15" t="s">
        <v>1879</v>
      </c>
      <c r="E132" s="17">
        <v>14.9</v>
      </c>
      <c r="F132" s="15">
        <v>8.6999999999999993</v>
      </c>
      <c r="G132" t="str">
        <f>_xlfn.XLOOKUP(H132,'KODE BANGUNAN ATAS'!$B:$B,'KODE BANGUNAN ATAS'!$C:$C,"N/A",0)</f>
        <v xml:space="preserve">VOIDED SLAB BETON PRATEKAN PERMANEN </v>
      </c>
      <c r="H132" s="23" t="s">
        <v>1900</v>
      </c>
      <c r="I132" s="23">
        <v>2022</v>
      </c>
      <c r="J132" s="28">
        <v>0.25716699999999998</v>
      </c>
      <c r="K132" s="28">
        <v>109.09184999999999</v>
      </c>
      <c r="L132" s="2" t="s">
        <v>2001</v>
      </c>
      <c r="M132" s="34">
        <v>2</v>
      </c>
      <c r="N132" t="str">
        <f t="shared" si="2"/>
        <v>Mantap</v>
      </c>
    </row>
    <row r="133" spans="1:14" ht="29" x14ac:dyDescent="0.35">
      <c r="A133" s="2">
        <v>3000170</v>
      </c>
      <c r="B133" s="2" t="s">
        <v>131</v>
      </c>
      <c r="C133" s="11" t="s">
        <v>1079</v>
      </c>
      <c r="D133" s="15" t="s">
        <v>1880</v>
      </c>
      <c r="E133" s="17">
        <v>12.6</v>
      </c>
      <c r="F133" s="15">
        <v>9.65</v>
      </c>
      <c r="G133" t="str">
        <f>_xlfn.XLOOKUP(H133,'KODE BANGUNAN ATAS'!$B:$B,'KODE BANGUNAN ATAS'!$C:$C,"N/A",0)</f>
        <v xml:space="preserve">VOIDED SLAB BETON PRATEKAN PERMANEN </v>
      </c>
      <c r="H133" s="23" t="s">
        <v>1900</v>
      </c>
      <c r="I133" s="23">
        <v>2021</v>
      </c>
      <c r="J133" s="28">
        <v>-1.7701000000000001E-2</v>
      </c>
      <c r="K133" s="28">
        <v>109.342598</v>
      </c>
      <c r="L133" s="2" t="s">
        <v>2001</v>
      </c>
      <c r="M133" s="34">
        <v>2</v>
      </c>
      <c r="N133" t="str">
        <f t="shared" si="2"/>
        <v>Mantap</v>
      </c>
    </row>
    <row r="134" spans="1:14" ht="29" x14ac:dyDescent="0.35">
      <c r="A134" s="2">
        <v>3000172</v>
      </c>
      <c r="B134" s="2" t="s">
        <v>132</v>
      </c>
      <c r="C134" s="11" t="s">
        <v>1080</v>
      </c>
      <c r="D134" s="15" t="s">
        <v>1880</v>
      </c>
      <c r="E134" s="17">
        <v>12.7</v>
      </c>
      <c r="F134" s="15">
        <v>9.1999999999999993</v>
      </c>
      <c r="G134" t="str">
        <f>_xlfn.XLOOKUP(H134,'KODE BANGUNAN ATAS'!$B:$B,'KODE BANGUNAN ATAS'!$C:$C,"N/A",0)</f>
        <v xml:space="preserve">GELAGAR BETON BERTULANG PERMANEN  </v>
      </c>
      <c r="H134" s="23" t="s">
        <v>1895</v>
      </c>
      <c r="I134" s="23">
        <v>2021</v>
      </c>
      <c r="J134" s="28">
        <v>-1.6199999999999999E-2</v>
      </c>
      <c r="K134" s="28">
        <v>109.340563</v>
      </c>
      <c r="L134" s="2" t="s">
        <v>2001</v>
      </c>
      <c r="M134" s="34">
        <v>2</v>
      </c>
      <c r="N134" t="str">
        <f t="shared" si="2"/>
        <v>Mantap</v>
      </c>
    </row>
    <row r="135" spans="1:14" ht="29" x14ac:dyDescent="0.35">
      <c r="A135" s="2">
        <v>3000173</v>
      </c>
      <c r="B135" s="2" t="s">
        <v>133</v>
      </c>
      <c r="C135" s="11" t="s">
        <v>1081</v>
      </c>
      <c r="D135" s="15" t="s">
        <v>1880</v>
      </c>
      <c r="E135" s="17">
        <v>8</v>
      </c>
      <c r="F135" s="15">
        <v>9.4499999999999993</v>
      </c>
      <c r="G135" t="str">
        <f>_xlfn.XLOOKUP(H135,'KODE BANGUNAN ATAS'!$B:$B,'KODE BANGUNAN ATAS'!$C:$C,"N/A",0)</f>
        <v xml:space="preserve">GELAGAR KAYU PERMANEN   </v>
      </c>
      <c r="H135" s="23" t="s">
        <v>1901</v>
      </c>
      <c r="I135" s="23">
        <v>1983</v>
      </c>
      <c r="J135" s="28">
        <v>-1.5316E-2</v>
      </c>
      <c r="K135" s="28">
        <v>109.33961600000001</v>
      </c>
      <c r="L135" s="2" t="s">
        <v>2001</v>
      </c>
      <c r="M135" s="34">
        <v>4</v>
      </c>
      <c r="N135" t="str">
        <f t="shared" si="2"/>
        <v>Tidak Mantap</v>
      </c>
    </row>
    <row r="136" spans="1:14" ht="29" x14ac:dyDescent="0.35">
      <c r="A136" s="2">
        <v>3000174</v>
      </c>
      <c r="B136" s="2" t="s">
        <v>134</v>
      </c>
      <c r="C136" s="11" t="s">
        <v>1082</v>
      </c>
      <c r="D136" s="15" t="s">
        <v>1880</v>
      </c>
      <c r="E136" s="17">
        <v>12.2</v>
      </c>
      <c r="F136" s="15">
        <v>8.8999999999999986</v>
      </c>
      <c r="G136" t="str">
        <f>_xlfn.XLOOKUP(H136,'KODE BANGUNAN ATAS'!$B:$B,'KODE BANGUNAN ATAS'!$C:$C,"N/A",0)</f>
        <v>GELAGAR KOMPOSIT BAJA LANTAI BETON PERMANEN</v>
      </c>
      <c r="H136" s="23" t="s">
        <v>1898</v>
      </c>
      <c r="I136" s="23">
        <v>1983</v>
      </c>
      <c r="J136" s="28">
        <v>-1.2744E-2</v>
      </c>
      <c r="K136" s="28">
        <v>109.33696</v>
      </c>
      <c r="L136" s="2" t="s">
        <v>2001</v>
      </c>
      <c r="M136" s="34">
        <v>3</v>
      </c>
      <c r="N136" t="str">
        <f t="shared" si="2"/>
        <v>Tidak Mantap</v>
      </c>
    </row>
    <row r="137" spans="1:14" ht="29" x14ac:dyDescent="0.35">
      <c r="A137" s="2">
        <v>3000175</v>
      </c>
      <c r="B137" s="2" t="s">
        <v>135</v>
      </c>
      <c r="C137" s="11" t="s">
        <v>1056</v>
      </c>
      <c r="D137" s="15" t="s">
        <v>1880</v>
      </c>
      <c r="E137" s="17">
        <v>12.6</v>
      </c>
      <c r="F137" s="15">
        <v>12.6</v>
      </c>
      <c r="G137" t="str">
        <f>_xlfn.XLOOKUP(H137,'KODE BANGUNAN ATAS'!$B:$B,'KODE BANGUNAN ATAS'!$C:$C,"N/A",0)</f>
        <v xml:space="preserve">VOIDED SLAB BETON PRATEKAN PERMANEN </v>
      </c>
      <c r="H137" s="23" t="s">
        <v>1900</v>
      </c>
      <c r="I137" s="23">
        <v>2020</v>
      </c>
      <c r="J137" s="28">
        <v>-8.5679999999999992E-3</v>
      </c>
      <c r="K137" s="28">
        <v>109.333189</v>
      </c>
      <c r="L137" s="2" t="s">
        <v>2001</v>
      </c>
      <c r="M137" s="34">
        <v>2</v>
      </c>
      <c r="N137" t="str">
        <f t="shared" si="2"/>
        <v>Mantap</v>
      </c>
    </row>
    <row r="138" spans="1:14" ht="29" x14ac:dyDescent="0.35">
      <c r="A138" s="2">
        <v>3000176</v>
      </c>
      <c r="B138" s="2" t="s">
        <v>136</v>
      </c>
      <c r="C138" s="11" t="s">
        <v>959</v>
      </c>
      <c r="D138" s="15" t="s">
        <v>1880</v>
      </c>
      <c r="E138" s="17">
        <v>8.6999999999999993</v>
      </c>
      <c r="F138" s="15">
        <v>9.5</v>
      </c>
      <c r="G138" t="str">
        <f>_xlfn.XLOOKUP(H138,'KODE BANGUNAN ATAS'!$B:$B,'KODE BANGUNAN ATAS'!$C:$C,"N/A",0)</f>
        <v xml:space="preserve">GELAGAR KAYU PERMANEN   </v>
      </c>
      <c r="H138" s="23" t="s">
        <v>1901</v>
      </c>
      <c r="I138" s="23">
        <v>1980</v>
      </c>
      <c r="J138" s="28">
        <v>-5.1229999999999999E-3</v>
      </c>
      <c r="K138" s="28">
        <v>109.329824</v>
      </c>
      <c r="L138" s="2" t="s">
        <v>2001</v>
      </c>
      <c r="M138" s="34">
        <v>4</v>
      </c>
      <c r="N138" t="str">
        <f t="shared" si="2"/>
        <v>Tidak Mantap</v>
      </c>
    </row>
    <row r="139" spans="1:14" ht="29" x14ac:dyDescent="0.35">
      <c r="A139" s="2">
        <v>3000177</v>
      </c>
      <c r="B139" s="2" t="s">
        <v>137</v>
      </c>
      <c r="C139" s="11" t="s">
        <v>1083</v>
      </c>
      <c r="D139" s="15" t="s">
        <v>1880</v>
      </c>
      <c r="E139" s="17">
        <v>9</v>
      </c>
      <c r="F139" s="15">
        <v>8.65</v>
      </c>
      <c r="G139" t="str">
        <f>_xlfn.XLOOKUP(H139,'KODE BANGUNAN ATAS'!$B:$B,'KODE BANGUNAN ATAS'!$C:$C,"N/A",0)</f>
        <v xml:space="preserve">GELAGAR KAYU PERMANEN   </v>
      </c>
      <c r="H139" s="23" t="s">
        <v>1901</v>
      </c>
      <c r="I139" s="23">
        <v>1983</v>
      </c>
      <c r="J139" s="28">
        <v>-3.1059999999999998E-3</v>
      </c>
      <c r="K139" s="28">
        <v>109.32762</v>
      </c>
      <c r="L139" s="2" t="s">
        <v>2001</v>
      </c>
      <c r="M139" s="34">
        <v>3</v>
      </c>
      <c r="N139" t="str">
        <f t="shared" si="2"/>
        <v>Tidak Mantap</v>
      </c>
    </row>
    <row r="140" spans="1:14" ht="29" x14ac:dyDescent="0.35">
      <c r="A140" s="2">
        <v>3000179</v>
      </c>
      <c r="B140" s="2" t="s">
        <v>138</v>
      </c>
      <c r="C140" s="11" t="s">
        <v>1084</v>
      </c>
      <c r="D140" s="15" t="s">
        <v>1880</v>
      </c>
      <c r="E140" s="17">
        <v>10.76</v>
      </c>
      <c r="F140" s="15">
        <v>9.4</v>
      </c>
      <c r="G140" t="str">
        <f>_xlfn.XLOOKUP(H140,'KODE BANGUNAN ATAS'!$B:$B,'KODE BANGUNAN ATAS'!$C:$C,"N/A",0)</f>
        <v xml:space="preserve">VOIDED SLAB BETON PRATEKAN PERMANEN </v>
      </c>
      <c r="H140" s="23" t="s">
        <v>1900</v>
      </c>
      <c r="I140" s="23">
        <v>2021</v>
      </c>
      <c r="J140" s="28">
        <v>-4.4999999999999999E-4</v>
      </c>
      <c r="K140" s="28">
        <v>109.324074</v>
      </c>
      <c r="L140" s="2" t="s">
        <v>2001</v>
      </c>
      <c r="M140" s="34">
        <v>2</v>
      </c>
      <c r="N140" t="str">
        <f t="shared" si="2"/>
        <v>Mantap</v>
      </c>
    </row>
    <row r="141" spans="1:14" ht="29" x14ac:dyDescent="0.35">
      <c r="A141" s="2">
        <v>3000180</v>
      </c>
      <c r="B141" s="2" t="s">
        <v>139</v>
      </c>
      <c r="C141" s="11" t="s">
        <v>1085</v>
      </c>
      <c r="D141" s="15" t="s">
        <v>1880</v>
      </c>
      <c r="E141" s="17">
        <v>14.7</v>
      </c>
      <c r="F141" s="15">
        <v>10.65</v>
      </c>
      <c r="G141" t="str">
        <f>_xlfn.XLOOKUP(H141,'KODE BANGUNAN ATAS'!$B:$B,'KODE BANGUNAN ATAS'!$C:$C,"N/A",0)</f>
        <v xml:space="preserve">VOIDED SLAB BETON PRATEKAN PERMANEN </v>
      </c>
      <c r="H141" s="23" t="s">
        <v>1900</v>
      </c>
      <c r="I141" s="23">
        <v>2024</v>
      </c>
      <c r="J141" s="28">
        <v>5.267E-3</v>
      </c>
      <c r="K141" s="28">
        <v>109.310633</v>
      </c>
      <c r="L141" s="2" t="s">
        <v>2001</v>
      </c>
      <c r="M141" s="34">
        <v>2</v>
      </c>
      <c r="N141" t="str">
        <f t="shared" si="2"/>
        <v>Mantap</v>
      </c>
    </row>
    <row r="142" spans="1:14" ht="29" x14ac:dyDescent="0.35">
      <c r="A142" s="2">
        <v>3000181</v>
      </c>
      <c r="B142" s="2" t="s">
        <v>140</v>
      </c>
      <c r="C142" s="11" t="s">
        <v>1086</v>
      </c>
      <c r="D142" s="15" t="s">
        <v>1880</v>
      </c>
      <c r="E142" s="17">
        <v>10.8</v>
      </c>
      <c r="F142" s="15">
        <v>9</v>
      </c>
      <c r="G142" t="str">
        <f>_xlfn.XLOOKUP(H142,'KODE BANGUNAN ATAS'!$B:$B,'KODE BANGUNAN ATAS'!$C:$C,"N/A",0)</f>
        <v xml:space="preserve">VOIDED SLAB BETON PRATEKAN PERMANEN </v>
      </c>
      <c r="H142" s="23" t="s">
        <v>1900</v>
      </c>
      <c r="I142" s="23">
        <v>2021</v>
      </c>
      <c r="J142" s="28">
        <v>6.5100000000000002E-3</v>
      </c>
      <c r="K142" s="28">
        <v>109.304463</v>
      </c>
      <c r="L142" s="2" t="s">
        <v>2001</v>
      </c>
      <c r="M142" s="34">
        <v>2</v>
      </c>
      <c r="N142" t="str">
        <f t="shared" si="2"/>
        <v>Mantap</v>
      </c>
    </row>
    <row r="143" spans="1:14" ht="29" x14ac:dyDescent="0.35">
      <c r="A143" s="2">
        <v>3000182</v>
      </c>
      <c r="B143" s="2" t="s">
        <v>141</v>
      </c>
      <c r="C143" s="11" t="s">
        <v>1087</v>
      </c>
      <c r="D143" s="15" t="s">
        <v>1880</v>
      </c>
      <c r="E143" s="17">
        <v>11.7</v>
      </c>
      <c r="F143" s="15">
        <v>9.6</v>
      </c>
      <c r="G143" t="str">
        <f>_xlfn.XLOOKUP(H143,'KODE BANGUNAN ATAS'!$B:$B,'KODE BANGUNAN ATAS'!$C:$C,"N/A",0)</f>
        <v xml:space="preserve">PELAT BETON BETON BERTULANG PERMANEN </v>
      </c>
      <c r="H143" s="23" t="s">
        <v>1902</v>
      </c>
      <c r="I143" s="23">
        <v>2020</v>
      </c>
      <c r="J143" s="28">
        <v>7.7949999999999998E-3</v>
      </c>
      <c r="K143" s="28">
        <v>109.299716</v>
      </c>
      <c r="L143" s="2" t="s">
        <v>2001</v>
      </c>
      <c r="M143" s="34">
        <v>2</v>
      </c>
      <c r="N143" t="str">
        <f t="shared" si="2"/>
        <v>Mantap</v>
      </c>
    </row>
    <row r="144" spans="1:14" ht="29" x14ac:dyDescent="0.35">
      <c r="A144" s="2">
        <v>3000183</v>
      </c>
      <c r="B144" s="2" t="s">
        <v>142</v>
      </c>
      <c r="C144" s="11" t="s">
        <v>1088</v>
      </c>
      <c r="D144" s="15" t="s">
        <v>1880</v>
      </c>
      <c r="E144" s="17">
        <v>8.6999999999999993</v>
      </c>
      <c r="F144" s="15">
        <v>10</v>
      </c>
      <c r="G144" t="str">
        <f>_xlfn.XLOOKUP(H144,'KODE BANGUNAN ATAS'!$B:$B,'KODE BANGUNAN ATAS'!$C:$C,"N/A",0)</f>
        <v xml:space="preserve">PELAT BETON BETON BERTULANG PERMANEN </v>
      </c>
      <c r="H144" s="23" t="s">
        <v>1902</v>
      </c>
      <c r="I144" s="23">
        <v>2020</v>
      </c>
      <c r="J144" s="28">
        <v>1.0142999999999999E-2</v>
      </c>
      <c r="K144" s="28">
        <v>109.295265</v>
      </c>
      <c r="L144" s="2" t="s">
        <v>2001</v>
      </c>
      <c r="M144" s="34">
        <v>2</v>
      </c>
      <c r="N144" t="str">
        <f t="shared" si="2"/>
        <v>Mantap</v>
      </c>
    </row>
    <row r="145" spans="1:14" ht="29" x14ac:dyDescent="0.35">
      <c r="A145" s="2">
        <v>3000184</v>
      </c>
      <c r="B145" s="2" t="s">
        <v>143</v>
      </c>
      <c r="C145" s="11" t="s">
        <v>1089</v>
      </c>
      <c r="D145" s="15" t="s">
        <v>1880</v>
      </c>
      <c r="E145" s="17">
        <v>12.4</v>
      </c>
      <c r="F145" s="15">
        <v>7.6000000000000005</v>
      </c>
      <c r="G145" t="str">
        <f>_xlfn.XLOOKUP(H145,'KODE BANGUNAN ATAS'!$B:$B,'KODE BANGUNAN ATAS'!$C:$C,"N/A",0)</f>
        <v xml:space="preserve">GELAGAR BAJA PERMANEN   </v>
      </c>
      <c r="H145" s="23" t="s">
        <v>1894</v>
      </c>
      <c r="I145" s="23">
        <v>1992</v>
      </c>
      <c r="J145" s="28">
        <v>-1.6934999999999999E-2</v>
      </c>
      <c r="K145" s="28">
        <v>109.35469500000001</v>
      </c>
      <c r="L145" s="2" t="s">
        <v>2001</v>
      </c>
      <c r="M145" s="34">
        <v>3</v>
      </c>
      <c r="N145" t="str">
        <f t="shared" si="2"/>
        <v>Tidak Mantap</v>
      </c>
    </row>
    <row r="146" spans="1:14" ht="29" x14ac:dyDescent="0.35">
      <c r="A146" s="2">
        <v>3000185</v>
      </c>
      <c r="B146" s="2" t="s">
        <v>144</v>
      </c>
      <c r="C146" s="11" t="s">
        <v>1090</v>
      </c>
      <c r="D146" s="15" t="s">
        <v>1880</v>
      </c>
      <c r="E146" s="17">
        <v>8.3000000000000007</v>
      </c>
      <c r="F146" s="15">
        <v>8.3999999999999986</v>
      </c>
      <c r="G146" t="str">
        <f>_xlfn.XLOOKUP(H146,'KODE BANGUNAN ATAS'!$B:$B,'KODE BANGUNAN ATAS'!$C:$C,"N/A",0)</f>
        <v xml:space="preserve">GELAGAR BAJA PERMANEN   </v>
      </c>
      <c r="H146" s="23" t="s">
        <v>1894</v>
      </c>
      <c r="I146" s="23">
        <v>1990</v>
      </c>
      <c r="J146" s="28">
        <v>-1.8512000000000001E-2</v>
      </c>
      <c r="K146" s="28">
        <v>109.347385</v>
      </c>
      <c r="L146" s="2" t="s">
        <v>2001</v>
      </c>
      <c r="M146" s="34">
        <v>3</v>
      </c>
      <c r="N146" t="str">
        <f t="shared" si="2"/>
        <v>Tidak Mantap</v>
      </c>
    </row>
    <row r="147" spans="1:14" ht="29" x14ac:dyDescent="0.35">
      <c r="A147" s="2">
        <v>3000186</v>
      </c>
      <c r="B147" s="2" t="s">
        <v>145</v>
      </c>
      <c r="C147" s="11" t="s">
        <v>1091</v>
      </c>
      <c r="D147" s="15" t="s">
        <v>1880</v>
      </c>
      <c r="E147" s="17">
        <v>431.1</v>
      </c>
      <c r="F147" s="15">
        <v>6.55</v>
      </c>
      <c r="G147" t="str">
        <f>_xlfn.XLOOKUP(H147,'KODE BANGUNAN ATAS'!$B:$B,'KODE BANGUNAN ATAS'!$C:$C,"N/A",0)</f>
        <v xml:space="preserve">RANGKA BAJA BELANDA (TIPE BARU) </v>
      </c>
      <c r="H147" s="23" t="s">
        <v>1904</v>
      </c>
      <c r="I147" s="23">
        <v>1983</v>
      </c>
      <c r="J147" s="28">
        <v>-3.6260000000000001E-2</v>
      </c>
      <c r="K147" s="28">
        <v>109.35336</v>
      </c>
      <c r="L147" s="2" t="s">
        <v>2001</v>
      </c>
      <c r="M147" s="34">
        <v>2</v>
      </c>
      <c r="N147" t="str">
        <f t="shared" si="2"/>
        <v>Mantap</v>
      </c>
    </row>
    <row r="148" spans="1:14" ht="29" x14ac:dyDescent="0.35">
      <c r="A148" s="2" t="e">
        <v>#N/A</v>
      </c>
      <c r="B148" s="2" t="s">
        <v>146</v>
      </c>
      <c r="C148" s="11" t="s">
        <v>1092</v>
      </c>
      <c r="D148" s="15" t="s">
        <v>1880</v>
      </c>
      <c r="E148" s="17">
        <v>600.26</v>
      </c>
      <c r="F148" s="15">
        <v>8.9</v>
      </c>
      <c r="G148" t="str">
        <f>_xlfn.XLOOKUP(H148,'KODE BANGUNAN ATAS'!$B:$B,'KODE BANGUNAN ATAS'!$C:$C,"N/A",0)</f>
        <v xml:space="preserve">RANGKA BAJA PERMANEN   </v>
      </c>
      <c r="H148" s="23" t="s">
        <v>1896</v>
      </c>
      <c r="I148" s="23">
        <v>2023</v>
      </c>
      <c r="J148" s="28">
        <v>-3.6209999999999999E-2</v>
      </c>
      <c r="K148" s="28">
        <v>109.35285</v>
      </c>
      <c r="L148" s="2" t="s">
        <v>2001</v>
      </c>
      <c r="M148" s="34">
        <v>1</v>
      </c>
      <c r="N148" t="str">
        <f t="shared" si="2"/>
        <v>Mantap</v>
      </c>
    </row>
    <row r="149" spans="1:14" ht="29" x14ac:dyDescent="0.35">
      <c r="A149" s="2">
        <v>3000187</v>
      </c>
      <c r="B149" s="2" t="s">
        <v>147</v>
      </c>
      <c r="C149" s="11" t="s">
        <v>1093</v>
      </c>
      <c r="D149" s="15" t="s">
        <v>1880</v>
      </c>
      <c r="E149" s="17">
        <v>387.4</v>
      </c>
      <c r="F149" s="15">
        <v>9</v>
      </c>
      <c r="G149" t="str">
        <f>_xlfn.XLOOKUP(H149,'KODE BANGUNAN ATAS'!$B:$B,'KODE BANGUNAN ATAS'!$C:$C,"N/A",0)</f>
        <v xml:space="preserve">RANGKA BAJA PERMANEN   </v>
      </c>
      <c r="H149" s="23" t="s">
        <v>1896</v>
      </c>
      <c r="I149" s="23">
        <v>2019</v>
      </c>
      <c r="J149" s="28">
        <v>-1.8131999999999999E-2</v>
      </c>
      <c r="K149" s="28">
        <v>109.362799</v>
      </c>
      <c r="L149" s="2" t="s">
        <v>2001</v>
      </c>
      <c r="M149" s="34">
        <v>2</v>
      </c>
      <c r="N149" t="str">
        <f t="shared" si="2"/>
        <v>Mantap</v>
      </c>
    </row>
    <row r="150" spans="1:14" ht="29" x14ac:dyDescent="0.35">
      <c r="A150" s="2">
        <v>3000401</v>
      </c>
      <c r="B150" s="2" t="s">
        <v>148</v>
      </c>
      <c r="C150" s="11" t="s">
        <v>1094</v>
      </c>
      <c r="D150" s="15" t="s">
        <v>1880</v>
      </c>
      <c r="E150" s="17">
        <v>381.2</v>
      </c>
      <c r="F150" s="15">
        <v>6.9</v>
      </c>
      <c r="G150" t="str">
        <f>_xlfn.XLOOKUP(H150,'KODE BANGUNAN ATAS'!$B:$B,'KODE BANGUNAN ATAS'!$C:$C,"N/A",0)</f>
        <v xml:space="preserve">RANGKA BAJA BELANDA (TIPE BARU) </v>
      </c>
      <c r="H150" s="23" t="s">
        <v>1904</v>
      </c>
      <c r="I150" s="23">
        <v>2015</v>
      </c>
      <c r="J150" s="28">
        <v>-1.8187999999999999E-2</v>
      </c>
      <c r="K150" s="28">
        <v>109.363006</v>
      </c>
      <c r="L150" s="2" t="s">
        <v>2001</v>
      </c>
      <c r="M150" s="34">
        <v>2</v>
      </c>
      <c r="N150" t="str">
        <f t="shared" si="2"/>
        <v>Mantap</v>
      </c>
    </row>
    <row r="151" spans="1:14" ht="29" x14ac:dyDescent="0.35">
      <c r="A151" s="2">
        <v>3001734</v>
      </c>
      <c r="B151" s="2" t="s">
        <v>149</v>
      </c>
      <c r="C151" s="11" t="s">
        <v>1095</v>
      </c>
      <c r="D151" s="15" t="s">
        <v>1880</v>
      </c>
      <c r="E151" s="17">
        <v>11.2</v>
      </c>
      <c r="F151" s="15">
        <v>10.4</v>
      </c>
      <c r="G151" t="str">
        <f>_xlfn.XLOOKUP(H151,'KODE BANGUNAN ATAS'!$B:$B,'KODE BANGUNAN ATAS'!$C:$C,"N/A",0)</f>
        <v xml:space="preserve">GELAGAR KAYU PERMANEN   </v>
      </c>
      <c r="H151" s="23" t="s">
        <v>1901</v>
      </c>
      <c r="I151" s="23">
        <v>1983</v>
      </c>
      <c r="J151" s="28">
        <v>-4.5465999999999999E-2</v>
      </c>
      <c r="K151" s="28">
        <v>109.341222</v>
      </c>
      <c r="L151" s="2" t="s">
        <v>2001</v>
      </c>
      <c r="M151" s="34">
        <v>3</v>
      </c>
      <c r="N151" t="str">
        <f t="shared" si="2"/>
        <v>Tidak Mantap</v>
      </c>
    </row>
    <row r="152" spans="1:14" ht="29" x14ac:dyDescent="0.35">
      <c r="A152" s="2">
        <v>3001735</v>
      </c>
      <c r="B152" s="2" t="s">
        <v>150</v>
      </c>
      <c r="C152" s="11" t="s">
        <v>1096</v>
      </c>
      <c r="D152" s="15" t="s">
        <v>1880</v>
      </c>
      <c r="E152" s="17">
        <v>13.3</v>
      </c>
      <c r="F152" s="15">
        <v>10.9</v>
      </c>
      <c r="G152" t="str">
        <f>_xlfn.XLOOKUP(H152,'KODE BANGUNAN ATAS'!$B:$B,'KODE BANGUNAN ATAS'!$C:$C,"N/A",0)</f>
        <v xml:space="preserve">GELAGAR KAYU PERMANEN   </v>
      </c>
      <c r="H152" s="23" t="s">
        <v>1901</v>
      </c>
      <c r="I152" s="23">
        <v>1983</v>
      </c>
      <c r="J152" s="28">
        <v>-4.5566000000000002E-2</v>
      </c>
      <c r="K152" s="28">
        <v>109.341123</v>
      </c>
      <c r="L152" s="2" t="s">
        <v>2001</v>
      </c>
      <c r="M152" s="34">
        <v>3</v>
      </c>
      <c r="N152" t="str">
        <f t="shared" si="2"/>
        <v>Tidak Mantap</v>
      </c>
    </row>
    <row r="153" spans="1:14" ht="29" x14ac:dyDescent="0.35">
      <c r="A153" s="2">
        <v>3000200</v>
      </c>
      <c r="B153" s="2" t="s">
        <v>151</v>
      </c>
      <c r="C153" s="11" t="s">
        <v>1097</v>
      </c>
      <c r="D153" s="15" t="s">
        <v>1880</v>
      </c>
      <c r="E153" s="17">
        <v>21.3</v>
      </c>
      <c r="F153" s="15">
        <v>19</v>
      </c>
      <c r="G153" t="str">
        <f>_xlfn.XLOOKUP(H153,'KODE BANGUNAN ATAS'!$B:$B,'KODE BANGUNAN ATAS'!$C:$C,"N/A",0)</f>
        <v xml:space="preserve">GELAGAR BETON PRATEKAN PERMANEN  </v>
      </c>
      <c r="H153" s="23" t="s">
        <v>1899</v>
      </c>
      <c r="I153" s="23">
        <v>2016</v>
      </c>
      <c r="J153" s="28">
        <v>-1.7631000000000001E-2</v>
      </c>
      <c r="K153" s="28">
        <v>109.332813</v>
      </c>
      <c r="L153" s="2" t="s">
        <v>2001</v>
      </c>
      <c r="M153" s="34">
        <v>1</v>
      </c>
      <c r="N153" t="str">
        <f t="shared" si="2"/>
        <v>Mantap</v>
      </c>
    </row>
    <row r="154" spans="1:14" ht="29" x14ac:dyDescent="0.35">
      <c r="A154" s="2">
        <v>3000202</v>
      </c>
      <c r="B154" s="2" t="s">
        <v>152</v>
      </c>
      <c r="C154" s="11" t="s">
        <v>1098</v>
      </c>
      <c r="D154" s="15" t="s">
        <v>1880</v>
      </c>
      <c r="E154" s="17">
        <v>7.4</v>
      </c>
      <c r="F154" s="15">
        <v>24.9</v>
      </c>
      <c r="G154" t="str">
        <f>_xlfn.XLOOKUP(H154,'KODE BANGUNAN ATAS'!$B:$B,'KODE BANGUNAN ATAS'!$C:$C,"N/A",0)</f>
        <v xml:space="preserve">GELAGAR KAYU PERMANEN   </v>
      </c>
      <c r="H154" s="23" t="s">
        <v>1901</v>
      </c>
      <c r="I154" s="23">
        <v>1985</v>
      </c>
      <c r="J154" s="28">
        <v>-2.7156E-2</v>
      </c>
      <c r="K154" s="28">
        <v>109.34291399999999</v>
      </c>
      <c r="L154" s="2" t="s">
        <v>2001</v>
      </c>
      <c r="M154" s="34">
        <v>3</v>
      </c>
      <c r="N154" t="str">
        <f t="shared" si="2"/>
        <v>Tidak Mantap</v>
      </c>
    </row>
    <row r="155" spans="1:14" ht="29" x14ac:dyDescent="0.35">
      <c r="A155" s="2">
        <v>3000203</v>
      </c>
      <c r="B155" s="2" t="s">
        <v>153</v>
      </c>
      <c r="C155" s="11" t="s">
        <v>1099</v>
      </c>
      <c r="D155" s="15" t="s">
        <v>1880</v>
      </c>
      <c r="E155" s="17">
        <v>14.5</v>
      </c>
      <c r="F155" s="15">
        <v>18.2</v>
      </c>
      <c r="G155" t="str">
        <f>_xlfn.XLOOKUP(H155,'KODE BANGUNAN ATAS'!$B:$B,'KODE BANGUNAN ATAS'!$C:$C,"N/A",0)</f>
        <v xml:space="preserve">GELAGAR BETON BERTULANG PERMANEN  </v>
      </c>
      <c r="H155" s="23" t="s">
        <v>1895</v>
      </c>
      <c r="I155" s="23">
        <v>1976</v>
      </c>
      <c r="J155" s="28">
        <v>-3.7562999999999999E-2</v>
      </c>
      <c r="K155" s="28">
        <v>109.347026</v>
      </c>
      <c r="L155" s="2" t="s">
        <v>2001</v>
      </c>
      <c r="M155" s="34">
        <v>2</v>
      </c>
      <c r="N155" t="str">
        <f t="shared" si="2"/>
        <v>Mantap</v>
      </c>
    </row>
    <row r="156" spans="1:14" ht="29" x14ac:dyDescent="0.35">
      <c r="A156" s="2">
        <v>3000204</v>
      </c>
      <c r="B156" s="2" t="s">
        <v>154</v>
      </c>
      <c r="C156" s="11" t="s">
        <v>1100</v>
      </c>
      <c r="D156" s="15" t="s">
        <v>1880</v>
      </c>
      <c r="E156" s="17">
        <v>8.6</v>
      </c>
      <c r="F156" s="15">
        <v>10.4</v>
      </c>
      <c r="G156" t="str">
        <f>_xlfn.XLOOKUP(H156,'KODE BANGUNAN ATAS'!$B:$B,'KODE BANGUNAN ATAS'!$C:$C,"N/A",0)</f>
        <v xml:space="preserve">GELAGAR BETON BERTULANG PERMANEN  </v>
      </c>
      <c r="H156" s="23" t="s">
        <v>1895</v>
      </c>
      <c r="I156" s="23">
        <v>1983</v>
      </c>
      <c r="J156" s="28">
        <v>-5.1749999999999997E-2</v>
      </c>
      <c r="K156" s="28">
        <v>109.346581</v>
      </c>
      <c r="L156" s="2" t="s">
        <v>2001</v>
      </c>
      <c r="M156" s="34">
        <v>2</v>
      </c>
      <c r="N156" t="str">
        <f t="shared" si="2"/>
        <v>Mantap</v>
      </c>
    </row>
    <row r="157" spans="1:14" ht="29" x14ac:dyDescent="0.35">
      <c r="A157" s="2">
        <v>3000205</v>
      </c>
      <c r="B157" s="2" t="s">
        <v>155</v>
      </c>
      <c r="C157" s="11" t="s">
        <v>1101</v>
      </c>
      <c r="D157" s="15" t="s">
        <v>1880</v>
      </c>
      <c r="E157" s="17">
        <v>6.4</v>
      </c>
      <c r="F157" s="15">
        <v>17.000000000000004</v>
      </c>
      <c r="G157" t="str">
        <f>_xlfn.XLOOKUP(H157,'KODE BANGUNAN ATAS'!$B:$B,'KODE BANGUNAN ATAS'!$C:$C,"N/A",0)</f>
        <v xml:space="preserve">GELAGAR KAYU PERMANEN   </v>
      </c>
      <c r="H157" s="23" t="s">
        <v>1901</v>
      </c>
      <c r="I157" s="23">
        <v>1983</v>
      </c>
      <c r="J157" s="28">
        <v>-5.1868999999999998E-2</v>
      </c>
      <c r="K157" s="28">
        <v>109.346529</v>
      </c>
      <c r="L157" s="2" t="s">
        <v>2001</v>
      </c>
      <c r="M157" s="34">
        <v>3</v>
      </c>
      <c r="N157" t="str">
        <f t="shared" si="2"/>
        <v>Tidak Mantap</v>
      </c>
    </row>
    <row r="158" spans="1:14" ht="29" x14ac:dyDescent="0.35">
      <c r="A158" s="2">
        <v>3000206</v>
      </c>
      <c r="B158" s="2" t="s">
        <v>156</v>
      </c>
      <c r="C158" s="11" t="s">
        <v>1102</v>
      </c>
      <c r="D158" s="15" t="s">
        <v>1880</v>
      </c>
      <c r="E158" s="17">
        <v>7.9</v>
      </c>
      <c r="F158" s="15">
        <v>10.6</v>
      </c>
      <c r="G158" t="str">
        <f>_xlfn.XLOOKUP(H158,'KODE BANGUNAN ATAS'!$B:$B,'KODE BANGUNAN ATAS'!$C:$C,"N/A",0)</f>
        <v xml:space="preserve">GELAGAR BETON BERTULANG PERMANEN  </v>
      </c>
      <c r="H158" s="23" t="s">
        <v>1895</v>
      </c>
      <c r="I158" s="23">
        <v>1976</v>
      </c>
      <c r="J158" s="28">
        <v>-5.8138000000000002E-2</v>
      </c>
      <c r="K158" s="28">
        <v>109.351828</v>
      </c>
      <c r="L158" s="2" t="s">
        <v>2001</v>
      </c>
      <c r="M158" s="34">
        <v>2</v>
      </c>
      <c r="N158" t="str">
        <f t="shared" si="2"/>
        <v>Mantap</v>
      </c>
    </row>
    <row r="159" spans="1:14" ht="29" x14ac:dyDescent="0.35">
      <c r="A159" s="2">
        <v>3000207</v>
      </c>
      <c r="B159" s="2" t="s">
        <v>157</v>
      </c>
      <c r="C159" s="11" t="s">
        <v>1103</v>
      </c>
      <c r="D159" s="15" t="s">
        <v>1880</v>
      </c>
      <c r="E159" s="17">
        <v>6</v>
      </c>
      <c r="F159" s="15">
        <v>11.850000000000001</v>
      </c>
      <c r="G159" t="str">
        <f>_xlfn.XLOOKUP(H159,'KODE BANGUNAN ATAS'!$B:$B,'KODE BANGUNAN ATAS'!$C:$C,"N/A",0)</f>
        <v xml:space="preserve">GELAGAR KAYU PERMANEN   </v>
      </c>
      <c r="H159" s="23" t="s">
        <v>1901</v>
      </c>
      <c r="I159" s="23">
        <v>1987</v>
      </c>
      <c r="J159" s="28">
        <v>-5.8228000000000002E-2</v>
      </c>
      <c r="K159" s="28">
        <v>109.351829</v>
      </c>
      <c r="L159" s="2" t="s">
        <v>2001</v>
      </c>
      <c r="M159" s="34">
        <v>4</v>
      </c>
      <c r="N159" t="str">
        <f t="shared" si="2"/>
        <v>Tidak Mantap</v>
      </c>
    </row>
    <row r="160" spans="1:14" ht="29" x14ac:dyDescent="0.35">
      <c r="A160" s="2">
        <v>3000208</v>
      </c>
      <c r="B160" s="2" t="s">
        <v>158</v>
      </c>
      <c r="C160" s="11" t="s">
        <v>1104</v>
      </c>
      <c r="D160" s="15" t="s">
        <v>1880</v>
      </c>
      <c r="E160" s="17">
        <v>10.4</v>
      </c>
      <c r="F160" s="15">
        <v>11.7</v>
      </c>
      <c r="G160" t="str">
        <f>_xlfn.XLOOKUP(H160,'KODE BANGUNAN ATAS'!$B:$B,'KODE BANGUNAN ATAS'!$C:$C,"N/A",0)</f>
        <v>GORONG GORONG PERSEGI BETON BERTULANG PERMANEN</v>
      </c>
      <c r="H160" s="23" t="s">
        <v>1893</v>
      </c>
      <c r="I160" s="23">
        <v>2013</v>
      </c>
      <c r="J160" s="28">
        <v>-6.3437999999999994E-2</v>
      </c>
      <c r="K160" s="28">
        <v>109.356315</v>
      </c>
      <c r="L160" s="2" t="s">
        <v>2001</v>
      </c>
      <c r="M160" s="34">
        <v>1</v>
      </c>
      <c r="N160" t="str">
        <f t="shared" si="2"/>
        <v>Mantap</v>
      </c>
    </row>
    <row r="161" spans="1:14" ht="29" x14ac:dyDescent="0.35">
      <c r="A161" s="2">
        <v>3000209</v>
      </c>
      <c r="B161" s="2" t="s">
        <v>159</v>
      </c>
      <c r="C161" s="11" t="s">
        <v>1105</v>
      </c>
      <c r="D161" s="15" t="s">
        <v>1880</v>
      </c>
      <c r="E161" s="17">
        <v>9.3000000000000007</v>
      </c>
      <c r="F161" s="15">
        <v>12.7</v>
      </c>
      <c r="G161" t="str">
        <f>_xlfn.XLOOKUP(H161,'KODE BANGUNAN ATAS'!$B:$B,'KODE BANGUNAN ATAS'!$C:$C,"N/A",0)</f>
        <v xml:space="preserve">GELAGAR KAYU PERMANEN   </v>
      </c>
      <c r="H161" s="23" t="s">
        <v>1901</v>
      </c>
      <c r="I161" s="23">
        <v>1988</v>
      </c>
      <c r="J161" s="28">
        <v>-6.3588000000000006E-2</v>
      </c>
      <c r="K161" s="28">
        <v>109.35623099999999</v>
      </c>
      <c r="L161" s="2" t="s">
        <v>2001</v>
      </c>
      <c r="M161" s="34">
        <v>4</v>
      </c>
      <c r="N161" t="str">
        <f t="shared" si="2"/>
        <v>Tidak Mantap</v>
      </c>
    </row>
    <row r="162" spans="1:14" ht="29" x14ac:dyDescent="0.35">
      <c r="A162" s="2">
        <v>3000210</v>
      </c>
      <c r="B162" s="2" t="s">
        <v>160</v>
      </c>
      <c r="C162" s="11" t="s">
        <v>1106</v>
      </c>
      <c r="D162" s="15" t="s">
        <v>1880</v>
      </c>
      <c r="E162" s="17">
        <v>13.3</v>
      </c>
      <c r="F162" s="15">
        <v>15.3</v>
      </c>
      <c r="G162" t="str">
        <f>_xlfn.XLOOKUP(H162,'KODE BANGUNAN ATAS'!$B:$B,'KODE BANGUNAN ATAS'!$C:$C,"N/A",0)</f>
        <v xml:space="preserve">GELAGAR KAYU PERMANEN   </v>
      </c>
      <c r="H162" s="23" t="s">
        <v>1901</v>
      </c>
      <c r="I162" s="23">
        <v>1988</v>
      </c>
      <c r="J162" s="28">
        <v>-6.9450999999999999E-2</v>
      </c>
      <c r="K162" s="28">
        <v>109.36148799999999</v>
      </c>
      <c r="L162" s="2" t="s">
        <v>2001</v>
      </c>
      <c r="M162" s="34">
        <v>3</v>
      </c>
      <c r="N162" t="str">
        <f t="shared" si="2"/>
        <v>Tidak Mantap</v>
      </c>
    </row>
    <row r="163" spans="1:14" ht="29" x14ac:dyDescent="0.35">
      <c r="A163" s="2">
        <v>3000211</v>
      </c>
      <c r="B163" s="2" t="s">
        <v>161</v>
      </c>
      <c r="C163" s="11" t="s">
        <v>1107</v>
      </c>
      <c r="D163" s="15" t="s">
        <v>1880</v>
      </c>
      <c r="E163" s="17">
        <v>11.5</v>
      </c>
      <c r="F163" s="15">
        <v>10.95</v>
      </c>
      <c r="G163" t="str">
        <f>_xlfn.XLOOKUP(H163,'KODE BANGUNAN ATAS'!$B:$B,'KODE BANGUNAN ATAS'!$C:$C,"N/A",0)</f>
        <v xml:space="preserve">GELAGAR KAYU PERMANEN   </v>
      </c>
      <c r="H163" s="23" t="s">
        <v>1901</v>
      </c>
      <c r="I163" s="23">
        <v>1988</v>
      </c>
      <c r="J163" s="28">
        <v>-6.9587999999999997E-2</v>
      </c>
      <c r="K163" s="28">
        <v>109.361436</v>
      </c>
      <c r="L163" s="2" t="s">
        <v>2001</v>
      </c>
      <c r="M163" s="34">
        <v>3</v>
      </c>
      <c r="N163" t="str">
        <f t="shared" si="2"/>
        <v>Tidak Mantap</v>
      </c>
    </row>
    <row r="164" spans="1:14" x14ac:dyDescent="0.35">
      <c r="A164" s="2">
        <v>3000220</v>
      </c>
      <c r="B164" s="2" t="s">
        <v>162</v>
      </c>
      <c r="C164" s="11" t="s">
        <v>1108</v>
      </c>
      <c r="D164" s="15" t="s">
        <v>1881</v>
      </c>
      <c r="E164" s="17">
        <v>8.8000000000000007</v>
      </c>
      <c r="F164" s="15">
        <v>10.8</v>
      </c>
      <c r="G164" t="str">
        <f>_xlfn.XLOOKUP(H164,'KODE BANGUNAN ATAS'!$B:$B,'KODE BANGUNAN ATAS'!$C:$C,"N/A",0)</f>
        <v xml:space="preserve">GELAGAR KAYU PERMANEN   </v>
      </c>
      <c r="H164" s="23" t="s">
        <v>1901</v>
      </c>
      <c r="I164" s="23">
        <v>1992</v>
      </c>
      <c r="J164" s="28">
        <v>-0.119227</v>
      </c>
      <c r="K164" s="28">
        <v>109.395741</v>
      </c>
      <c r="L164" s="2" t="s">
        <v>2001</v>
      </c>
      <c r="M164" s="34">
        <v>3</v>
      </c>
      <c r="N164" t="str">
        <f t="shared" si="2"/>
        <v>Tidak Mantap</v>
      </c>
    </row>
    <row r="165" spans="1:14" x14ac:dyDescent="0.35">
      <c r="A165" s="2">
        <v>3000221</v>
      </c>
      <c r="B165" s="2" t="s">
        <v>163</v>
      </c>
      <c r="C165" s="11" t="s">
        <v>1109</v>
      </c>
      <c r="D165" s="15" t="s">
        <v>1881</v>
      </c>
      <c r="E165" s="17">
        <v>8</v>
      </c>
      <c r="F165" s="15">
        <v>13.2</v>
      </c>
      <c r="G165" t="str">
        <f>_xlfn.XLOOKUP(H165,'KODE BANGUNAN ATAS'!$B:$B,'KODE BANGUNAN ATAS'!$C:$C,"N/A",0)</f>
        <v>GORONG GORONG PERSEGI BETON BERTULANG PERMANEN</v>
      </c>
      <c r="H165" s="23" t="s">
        <v>1893</v>
      </c>
      <c r="I165" s="23">
        <v>2013</v>
      </c>
      <c r="J165" s="28">
        <v>-0.11927599999999999</v>
      </c>
      <c r="K165" s="28">
        <v>109.395606</v>
      </c>
      <c r="L165" s="2" t="s">
        <v>2001</v>
      </c>
      <c r="M165" s="34">
        <v>1</v>
      </c>
      <c r="N165" t="str">
        <f t="shared" si="2"/>
        <v>Mantap</v>
      </c>
    </row>
    <row r="166" spans="1:14" x14ac:dyDescent="0.35">
      <c r="A166" s="2">
        <v>3000223</v>
      </c>
      <c r="B166" s="2" t="s">
        <v>164</v>
      </c>
      <c r="C166" s="11" t="s">
        <v>1110</v>
      </c>
      <c r="D166" s="15" t="s">
        <v>1881</v>
      </c>
      <c r="E166" s="17">
        <v>6.1</v>
      </c>
      <c r="F166" s="15">
        <v>14.3</v>
      </c>
      <c r="G166" t="str">
        <f>_xlfn.XLOOKUP(H166,'KODE BANGUNAN ATAS'!$B:$B,'KODE BANGUNAN ATAS'!$C:$C,"N/A",0)</f>
        <v>GORONG GORONG PERSEGI BETON BERTULANG PERMANEN</v>
      </c>
      <c r="H166" s="23" t="s">
        <v>1893</v>
      </c>
      <c r="I166" s="23">
        <v>2013</v>
      </c>
      <c r="J166" s="28">
        <v>-0.12806300000000001</v>
      </c>
      <c r="K166" s="28">
        <v>109.40334</v>
      </c>
      <c r="L166" s="2" t="s">
        <v>2001</v>
      </c>
      <c r="M166" s="34">
        <v>1</v>
      </c>
      <c r="N166" t="str">
        <f t="shared" si="2"/>
        <v>Mantap</v>
      </c>
    </row>
    <row r="167" spans="1:14" x14ac:dyDescent="0.35">
      <c r="A167" s="2">
        <v>3000224</v>
      </c>
      <c r="B167" s="2" t="s">
        <v>165</v>
      </c>
      <c r="C167" s="11" t="s">
        <v>1111</v>
      </c>
      <c r="D167" s="15" t="s">
        <v>1881</v>
      </c>
      <c r="E167" s="17">
        <v>12.7</v>
      </c>
      <c r="F167" s="15">
        <v>9.5</v>
      </c>
      <c r="G167" t="str">
        <f>_xlfn.XLOOKUP(H167,'KODE BANGUNAN ATAS'!$B:$B,'KODE BANGUNAN ATAS'!$C:$C,"N/A",0)</f>
        <v xml:space="preserve">VOIDED SLAB BETON PRATEKAN PERMANEN </v>
      </c>
      <c r="H167" s="23" t="s">
        <v>1900</v>
      </c>
      <c r="I167" s="23">
        <v>2024</v>
      </c>
      <c r="J167" s="28">
        <v>-0.13716400000000001</v>
      </c>
      <c r="K167" s="28">
        <v>109.40796400000001</v>
      </c>
      <c r="L167" s="2" t="s">
        <v>2001</v>
      </c>
      <c r="M167" s="34">
        <v>1</v>
      </c>
      <c r="N167" t="str">
        <f t="shared" si="2"/>
        <v>Mantap</v>
      </c>
    </row>
    <row r="168" spans="1:14" x14ac:dyDescent="0.35">
      <c r="A168" s="2">
        <v>3000225</v>
      </c>
      <c r="B168" s="2" t="s">
        <v>166</v>
      </c>
      <c r="C168" s="11" t="s">
        <v>1112</v>
      </c>
      <c r="D168" s="15" t="s">
        <v>1881</v>
      </c>
      <c r="E168" s="17">
        <v>8.6</v>
      </c>
      <c r="F168" s="15">
        <v>10.8</v>
      </c>
      <c r="G168" t="str">
        <f>_xlfn.XLOOKUP(H168,'KODE BANGUNAN ATAS'!$B:$B,'KODE BANGUNAN ATAS'!$C:$C,"N/A",0)</f>
        <v>GORONG GORONG PERSEGI BETON BERTULANG PERMANEN</v>
      </c>
      <c r="H168" s="23" t="s">
        <v>1893</v>
      </c>
      <c r="I168" s="23">
        <v>2013</v>
      </c>
      <c r="J168" s="28">
        <v>-0.137207</v>
      </c>
      <c r="K168" s="28">
        <v>109.407855</v>
      </c>
      <c r="L168" s="2" t="s">
        <v>2001</v>
      </c>
      <c r="M168" s="34">
        <v>1</v>
      </c>
      <c r="N168" t="str">
        <f t="shared" si="2"/>
        <v>Mantap</v>
      </c>
    </row>
    <row r="169" spans="1:14" x14ac:dyDescent="0.35">
      <c r="A169" s="2">
        <v>0</v>
      </c>
      <c r="B169" s="2" t="s">
        <v>167</v>
      </c>
      <c r="C169" s="11" t="s">
        <v>1113</v>
      </c>
      <c r="D169" s="15" t="s">
        <v>1881</v>
      </c>
      <c r="E169" s="17">
        <v>36</v>
      </c>
      <c r="F169" s="15">
        <v>12.499999999999998</v>
      </c>
      <c r="G169" t="str">
        <f>_xlfn.XLOOKUP(H169,'KODE BANGUNAN ATAS'!$B:$B,'KODE BANGUNAN ATAS'!$C:$C,"N/A",0)</f>
        <v xml:space="preserve">GELAGAR BAJA PERMANEN   </v>
      </c>
      <c r="H169" s="23" t="s">
        <v>1894</v>
      </c>
      <c r="I169" s="23">
        <v>2005</v>
      </c>
      <c r="J169" s="28">
        <v>-7.2253999999999999E-2</v>
      </c>
      <c r="K169" s="28">
        <v>109.37166499999999</v>
      </c>
      <c r="L169" s="2" t="s">
        <v>2001</v>
      </c>
      <c r="M169" s="34">
        <v>2</v>
      </c>
      <c r="N169" t="str">
        <f t="shared" si="2"/>
        <v>Mantap</v>
      </c>
    </row>
    <row r="170" spans="1:14" x14ac:dyDescent="0.35">
      <c r="A170" s="2">
        <v>0</v>
      </c>
      <c r="B170" s="2" t="s">
        <v>168</v>
      </c>
      <c r="C170" s="11" t="s">
        <v>1114</v>
      </c>
      <c r="D170" s="15" t="s">
        <v>1881</v>
      </c>
      <c r="E170" s="17">
        <v>566.70000000000005</v>
      </c>
      <c r="F170" s="15">
        <v>9</v>
      </c>
      <c r="G170" t="str">
        <f>_xlfn.XLOOKUP(H170,'KODE BANGUNAN ATAS'!$B:$B,'KODE BANGUNAN ATAS'!$C:$C,"N/A",0)</f>
        <v xml:space="preserve">RANGKA BAJA PERMANEN   </v>
      </c>
      <c r="H170" s="23" t="s">
        <v>1896</v>
      </c>
      <c r="I170" s="23">
        <v>2006</v>
      </c>
      <c r="J170" s="28">
        <v>-6.8990999999999997E-2</v>
      </c>
      <c r="K170" s="28">
        <v>109.37542000000001</v>
      </c>
      <c r="L170" s="2" t="s">
        <v>2002</v>
      </c>
      <c r="M170" s="34">
        <v>2</v>
      </c>
      <c r="N170" t="str">
        <f t="shared" si="2"/>
        <v>Mantap</v>
      </c>
    </row>
    <row r="171" spans="1:14" x14ac:dyDescent="0.35">
      <c r="A171" s="2">
        <v>0</v>
      </c>
      <c r="B171" s="2" t="s">
        <v>169</v>
      </c>
      <c r="C171" s="11" t="s">
        <v>1115</v>
      </c>
      <c r="D171" s="15" t="s">
        <v>1881</v>
      </c>
      <c r="E171" s="17">
        <v>123</v>
      </c>
      <c r="F171" s="15">
        <v>9</v>
      </c>
      <c r="G171" t="str">
        <f>_xlfn.XLOOKUP(H171,'KODE BANGUNAN ATAS'!$B:$B,'KODE BANGUNAN ATAS'!$C:$C,"N/A",0)</f>
        <v xml:space="preserve">RANGKA BAJA PERMANEN   </v>
      </c>
      <c r="H171" s="23" t="s">
        <v>1896</v>
      </c>
      <c r="I171" s="23">
        <v>2005</v>
      </c>
      <c r="J171" s="28">
        <v>-5.0129E-2</v>
      </c>
      <c r="K171" s="28">
        <v>109.403728</v>
      </c>
      <c r="L171" s="2" t="s">
        <v>2001</v>
      </c>
      <c r="M171" s="34">
        <v>3</v>
      </c>
      <c r="N171" t="str">
        <f t="shared" si="2"/>
        <v>Tidak Mantap</v>
      </c>
    </row>
    <row r="172" spans="1:14" x14ac:dyDescent="0.35">
      <c r="A172" s="2">
        <v>3000761</v>
      </c>
      <c r="B172" s="2" t="s">
        <v>170</v>
      </c>
      <c r="C172" s="11" t="s">
        <v>1116</v>
      </c>
      <c r="D172" s="15" t="s">
        <v>1881</v>
      </c>
      <c r="E172" s="17">
        <v>7.5</v>
      </c>
      <c r="F172" s="15">
        <v>11.400000000000002</v>
      </c>
      <c r="G172" t="str">
        <f>_xlfn.XLOOKUP(H172,'KODE BANGUNAN ATAS'!$B:$B,'KODE BANGUNAN ATAS'!$C:$C,"N/A",0)</f>
        <v xml:space="preserve">GELAGAR KAYU PERMANEN   </v>
      </c>
      <c r="H172" s="23" t="s">
        <v>1901</v>
      </c>
      <c r="I172" s="23">
        <v>1990</v>
      </c>
      <c r="J172" s="28">
        <v>-4.9429000000000001E-2</v>
      </c>
      <c r="K172" s="28">
        <v>109.497958</v>
      </c>
      <c r="L172" s="2" t="s">
        <v>2001</v>
      </c>
      <c r="M172" s="34">
        <v>3</v>
      </c>
      <c r="N172" t="str">
        <f t="shared" si="2"/>
        <v>Tidak Mantap</v>
      </c>
    </row>
    <row r="173" spans="1:14" x14ac:dyDescent="0.35">
      <c r="A173" s="2">
        <v>3000125</v>
      </c>
      <c r="B173" s="2" t="s">
        <v>171</v>
      </c>
      <c r="C173" s="11" t="s">
        <v>1117</v>
      </c>
      <c r="D173" s="15" t="s">
        <v>1881</v>
      </c>
      <c r="E173" s="17">
        <v>30.3</v>
      </c>
      <c r="F173" s="15">
        <v>9.75</v>
      </c>
      <c r="G173" t="str">
        <f>_xlfn.XLOOKUP(H173,'KODE BANGUNAN ATAS'!$B:$B,'KODE BANGUNAN ATAS'!$C:$C,"N/A",0)</f>
        <v xml:space="preserve">GELAGAR BAJA PERMANEN   </v>
      </c>
      <c r="H173" s="23" t="s">
        <v>1894</v>
      </c>
      <c r="I173" s="23">
        <v>2006</v>
      </c>
      <c r="J173" s="28">
        <v>2.6942000000000001E-2</v>
      </c>
      <c r="K173" s="28">
        <v>109.77922700000001</v>
      </c>
      <c r="L173" s="2" t="s">
        <v>2001</v>
      </c>
      <c r="M173" s="34">
        <v>5</v>
      </c>
      <c r="N173" t="str">
        <f t="shared" si="2"/>
        <v>Tidak Mantap</v>
      </c>
    </row>
    <row r="174" spans="1:14" x14ac:dyDescent="0.35">
      <c r="A174" s="2">
        <v>3000779</v>
      </c>
      <c r="B174" s="2" t="s">
        <v>172</v>
      </c>
      <c r="C174" s="11" t="s">
        <v>1118</v>
      </c>
      <c r="D174" s="15" t="s">
        <v>1881</v>
      </c>
      <c r="E174" s="17">
        <v>40.200000000000003</v>
      </c>
      <c r="F174" s="15">
        <v>7</v>
      </c>
      <c r="G174" t="str">
        <f>_xlfn.XLOOKUP(H174,'KODE BANGUNAN ATAS'!$B:$B,'KODE BANGUNAN ATAS'!$C:$C,"N/A",0)</f>
        <v xml:space="preserve">RANGKA BAJA PERMANEN   </v>
      </c>
      <c r="H174" s="23" t="s">
        <v>1896</v>
      </c>
      <c r="I174" s="23">
        <v>2014</v>
      </c>
      <c r="J174" s="28">
        <v>2.6856000000000001E-2</v>
      </c>
      <c r="K174" s="28">
        <v>109.779178</v>
      </c>
      <c r="L174" s="2" t="s">
        <v>2001</v>
      </c>
      <c r="M174" s="34">
        <v>3</v>
      </c>
      <c r="N174" t="str">
        <f t="shared" si="2"/>
        <v>Tidak Mantap</v>
      </c>
    </row>
    <row r="175" spans="1:14" x14ac:dyDescent="0.35">
      <c r="A175" s="2">
        <v>3000780</v>
      </c>
      <c r="B175" s="2" t="s">
        <v>173</v>
      </c>
      <c r="C175" s="11" t="s">
        <v>1119</v>
      </c>
      <c r="D175" s="15" t="s">
        <v>1882</v>
      </c>
      <c r="E175" s="17">
        <v>18.600000000000001</v>
      </c>
      <c r="F175" s="15">
        <v>9.6999999999999993</v>
      </c>
      <c r="G175" t="str">
        <f>_xlfn.XLOOKUP(H175,'KODE BANGUNAN ATAS'!$B:$B,'KODE BANGUNAN ATAS'!$C:$C,"N/A",0)</f>
        <v xml:space="preserve">GELAGAR BETON BERTULANG PERMANEN  </v>
      </c>
      <c r="H175" s="23" t="s">
        <v>1895</v>
      </c>
      <c r="I175" s="23">
        <v>2006</v>
      </c>
      <c r="J175" s="28">
        <v>5.8459999999999998E-2</v>
      </c>
      <c r="K175" s="28">
        <v>109.91783599999999</v>
      </c>
      <c r="L175" s="2" t="s">
        <v>2001</v>
      </c>
      <c r="M175" s="34">
        <v>2</v>
      </c>
      <c r="N175" t="str">
        <f t="shared" si="2"/>
        <v>Mantap</v>
      </c>
    </row>
    <row r="176" spans="1:14" x14ac:dyDescent="0.35">
      <c r="A176" s="2">
        <v>3000781</v>
      </c>
      <c r="B176" s="2" t="s">
        <v>174</v>
      </c>
      <c r="C176" s="11" t="s">
        <v>1120</v>
      </c>
      <c r="D176" s="15" t="s">
        <v>1882</v>
      </c>
      <c r="E176" s="17">
        <v>19.3</v>
      </c>
      <c r="F176" s="15">
        <v>9.6</v>
      </c>
      <c r="G176" t="str">
        <f>_xlfn.XLOOKUP(H176,'KODE BANGUNAN ATAS'!$B:$B,'KODE BANGUNAN ATAS'!$C:$C,"N/A",0)</f>
        <v xml:space="preserve">GELAGAR BETON BERTULANG PERMANEN  </v>
      </c>
      <c r="H176" s="23" t="s">
        <v>1895</v>
      </c>
      <c r="I176" s="23">
        <v>2006</v>
      </c>
      <c r="J176" s="28">
        <v>5.8435000000000001E-2</v>
      </c>
      <c r="K176" s="28">
        <v>109.944776</v>
      </c>
      <c r="L176" s="2" t="s">
        <v>2001</v>
      </c>
      <c r="M176" s="34">
        <v>2</v>
      </c>
      <c r="N176" t="str">
        <f t="shared" si="2"/>
        <v>Mantap</v>
      </c>
    </row>
    <row r="177" spans="1:14" x14ac:dyDescent="0.35">
      <c r="A177" s="2">
        <v>3000782</v>
      </c>
      <c r="B177" s="2" t="s">
        <v>175</v>
      </c>
      <c r="C177" s="11" t="s">
        <v>1121</v>
      </c>
      <c r="D177" s="15" t="s">
        <v>1882</v>
      </c>
      <c r="E177" s="17">
        <v>25.4</v>
      </c>
      <c r="F177" s="15">
        <v>9.6999999999999993</v>
      </c>
      <c r="G177" t="str">
        <f>_xlfn.XLOOKUP(H177,'KODE BANGUNAN ATAS'!$B:$B,'KODE BANGUNAN ATAS'!$C:$C,"N/A",0)</f>
        <v xml:space="preserve">GELAGAR BAJA PERMANEN   </v>
      </c>
      <c r="H177" s="23" t="s">
        <v>1894</v>
      </c>
      <c r="I177" s="23">
        <v>1993</v>
      </c>
      <c r="J177" s="28">
        <v>5.6618000000000002E-2</v>
      </c>
      <c r="K177" s="28">
        <v>109.974497</v>
      </c>
      <c r="L177" s="2" t="s">
        <v>2001</v>
      </c>
      <c r="M177" s="34">
        <v>2</v>
      </c>
      <c r="N177" t="str">
        <f t="shared" si="2"/>
        <v>Mantap</v>
      </c>
    </row>
    <row r="178" spans="1:14" x14ac:dyDescent="0.35">
      <c r="A178" s="2">
        <v>3000783</v>
      </c>
      <c r="B178" s="2" t="s">
        <v>176</v>
      </c>
      <c r="C178" s="11" t="s">
        <v>1122</v>
      </c>
      <c r="D178" s="15" t="s">
        <v>1882</v>
      </c>
      <c r="E178" s="17">
        <v>26.4</v>
      </c>
      <c r="F178" s="15">
        <v>9.6</v>
      </c>
      <c r="G178" t="str">
        <f>_xlfn.XLOOKUP(H178,'KODE BANGUNAN ATAS'!$B:$B,'KODE BANGUNAN ATAS'!$C:$C,"N/A",0)</f>
        <v xml:space="preserve">GELAGAR BETON BERTULANG PERMANEN  </v>
      </c>
      <c r="H178" s="23" t="s">
        <v>1895</v>
      </c>
      <c r="I178" s="23">
        <v>2006</v>
      </c>
      <c r="J178" s="28">
        <v>5.4059000000000003E-2</v>
      </c>
      <c r="K178" s="28">
        <v>109.989755</v>
      </c>
      <c r="L178" s="2" t="s">
        <v>2001</v>
      </c>
      <c r="M178" s="34">
        <v>2</v>
      </c>
      <c r="N178" t="str">
        <f t="shared" si="2"/>
        <v>Mantap</v>
      </c>
    </row>
    <row r="179" spans="1:14" x14ac:dyDescent="0.35">
      <c r="A179" s="2">
        <v>3000785</v>
      </c>
      <c r="B179" s="2" t="s">
        <v>177</v>
      </c>
      <c r="C179" s="11" t="s">
        <v>1123</v>
      </c>
      <c r="D179" s="15" t="s">
        <v>1882</v>
      </c>
      <c r="E179" s="17">
        <v>20.8</v>
      </c>
      <c r="F179" s="15">
        <v>9.6999999999999993</v>
      </c>
      <c r="G179" t="str">
        <f>_xlfn.XLOOKUP(H179,'KODE BANGUNAN ATAS'!$B:$B,'KODE BANGUNAN ATAS'!$C:$C,"N/A",0)</f>
        <v xml:space="preserve">GELAGAR BETON BERTULANG PERMANEN  </v>
      </c>
      <c r="H179" s="23" t="s">
        <v>1895</v>
      </c>
      <c r="I179" s="23">
        <v>2006</v>
      </c>
      <c r="J179" s="28">
        <v>4.5150000000000003E-2</v>
      </c>
      <c r="K179" s="28">
        <v>110.02346799999999</v>
      </c>
      <c r="L179" s="2" t="s">
        <v>2001</v>
      </c>
      <c r="M179" s="34">
        <v>2</v>
      </c>
      <c r="N179" t="str">
        <f t="shared" si="2"/>
        <v>Mantap</v>
      </c>
    </row>
    <row r="180" spans="1:14" x14ac:dyDescent="0.35">
      <c r="A180" s="2">
        <v>3000126</v>
      </c>
      <c r="B180" s="2" t="s">
        <v>178</v>
      </c>
      <c r="C180" s="11" t="s">
        <v>1124</v>
      </c>
      <c r="D180" s="15" t="s">
        <v>1882</v>
      </c>
      <c r="E180" s="17">
        <v>20.8</v>
      </c>
      <c r="F180" s="15">
        <v>9.6</v>
      </c>
      <c r="G180" t="str">
        <f>_xlfn.XLOOKUP(H180,'KODE BANGUNAN ATAS'!$B:$B,'KODE BANGUNAN ATAS'!$C:$C,"N/A",0)</f>
        <v xml:space="preserve">GELAGAR BETON BERTULANG PERMANEN  </v>
      </c>
      <c r="H180" s="23" t="s">
        <v>1895</v>
      </c>
      <c r="I180" s="23">
        <v>2006</v>
      </c>
      <c r="J180" s="28">
        <v>3.4660000000000003E-2</v>
      </c>
      <c r="K180" s="28">
        <v>110.036636</v>
      </c>
      <c r="L180" s="2" t="s">
        <v>2001</v>
      </c>
      <c r="M180" s="34">
        <v>2</v>
      </c>
      <c r="N180" t="str">
        <f t="shared" si="2"/>
        <v>Mantap</v>
      </c>
    </row>
    <row r="181" spans="1:14" x14ac:dyDescent="0.35">
      <c r="A181" s="2">
        <v>3000789</v>
      </c>
      <c r="B181" s="2" t="s">
        <v>179</v>
      </c>
      <c r="C181" s="11" t="s">
        <v>1125</v>
      </c>
      <c r="D181" s="15" t="s">
        <v>1882</v>
      </c>
      <c r="E181" s="17">
        <v>12.8</v>
      </c>
      <c r="F181" s="18" t="e">
        <f>H181+I181+J181+K181+M175+N181+O181</f>
        <v>#VALUE!</v>
      </c>
      <c r="G181" t="str">
        <f>_xlfn.XLOOKUP(H181,'KODE BANGUNAN ATAS'!$B:$B,'KODE BANGUNAN ATAS'!$C:$C,"N/A",0)</f>
        <v xml:space="preserve">GELAGAR BETON BERTULANG PERMANEN  </v>
      </c>
      <c r="H181" s="23" t="s">
        <v>1895</v>
      </c>
      <c r="I181" s="23">
        <v>2011</v>
      </c>
      <c r="J181" s="28">
        <v>-0.109623</v>
      </c>
      <c r="K181" s="28">
        <v>110.11532</v>
      </c>
      <c r="L181" s="2" t="s">
        <v>2001</v>
      </c>
      <c r="M181" s="34">
        <v>2</v>
      </c>
      <c r="N181" t="str">
        <f t="shared" si="2"/>
        <v>Mantap</v>
      </c>
    </row>
    <row r="182" spans="1:14" x14ac:dyDescent="0.35">
      <c r="A182" s="2">
        <v>3000790</v>
      </c>
      <c r="B182" s="2" t="s">
        <v>180</v>
      </c>
      <c r="C182" s="11" t="s">
        <v>1126</v>
      </c>
      <c r="D182" s="15" t="s">
        <v>1882</v>
      </c>
      <c r="E182" s="17">
        <v>15.6</v>
      </c>
      <c r="F182" s="18" t="e">
        <f>H182+I182+J182+K182+M176+N182+O182</f>
        <v>#VALUE!</v>
      </c>
      <c r="G182" t="str">
        <f>_xlfn.XLOOKUP(H182,'KODE BANGUNAN ATAS'!$B:$B,'KODE BANGUNAN ATAS'!$C:$C,"N/A",0)</f>
        <v xml:space="preserve">GELAGAR BETON BERTULANG PERMANEN  </v>
      </c>
      <c r="H182" s="23" t="s">
        <v>1895</v>
      </c>
      <c r="I182" s="23">
        <v>2009</v>
      </c>
      <c r="J182" s="28">
        <v>-0.15646199999999999</v>
      </c>
      <c r="K182" s="28">
        <v>110.09385899999999</v>
      </c>
      <c r="L182" s="2" t="s">
        <v>2001</v>
      </c>
      <c r="M182" s="34">
        <v>2</v>
      </c>
      <c r="N182" t="str">
        <f t="shared" si="2"/>
        <v>Mantap</v>
      </c>
    </row>
    <row r="183" spans="1:14" x14ac:dyDescent="0.35">
      <c r="A183" s="2">
        <v>3000791</v>
      </c>
      <c r="B183" s="2" t="s">
        <v>181</v>
      </c>
      <c r="C183" s="11" t="s">
        <v>1127</v>
      </c>
      <c r="D183" s="15" t="s">
        <v>1882</v>
      </c>
      <c r="E183" s="17">
        <v>15.4</v>
      </c>
      <c r="F183" s="18" t="e">
        <f>H183+I183+J183+K183+M177+N183+O183</f>
        <v>#VALUE!</v>
      </c>
      <c r="G183" t="str">
        <f>_xlfn.XLOOKUP(H183,'KODE BANGUNAN ATAS'!$B:$B,'KODE BANGUNAN ATAS'!$C:$C,"N/A",0)</f>
        <v xml:space="preserve">GELAGAR BETON BERTULANG PERMANEN  </v>
      </c>
      <c r="H183" s="23" t="s">
        <v>1895</v>
      </c>
      <c r="I183" s="23">
        <v>2011</v>
      </c>
      <c r="J183" s="28">
        <v>-0.157167</v>
      </c>
      <c r="K183" s="28">
        <v>110.089832</v>
      </c>
      <c r="L183" s="2" t="s">
        <v>2001</v>
      </c>
      <c r="M183" s="34">
        <v>2</v>
      </c>
      <c r="N183" t="str">
        <f t="shared" si="2"/>
        <v>Mantap</v>
      </c>
    </row>
    <row r="184" spans="1:14" x14ac:dyDescent="0.35">
      <c r="A184" s="2">
        <v>3000792</v>
      </c>
      <c r="B184" s="2" t="s">
        <v>182</v>
      </c>
      <c r="C184" s="11" t="s">
        <v>1128</v>
      </c>
      <c r="D184" s="15" t="s">
        <v>1882</v>
      </c>
      <c r="E184" s="17">
        <v>12.5</v>
      </c>
      <c r="F184" s="18" t="e">
        <f>H184+I184+J184+K184+M178+N184+O184</f>
        <v>#VALUE!</v>
      </c>
      <c r="G184" t="str">
        <f>_xlfn.XLOOKUP(H184,'KODE BANGUNAN ATAS'!$B:$B,'KODE BANGUNAN ATAS'!$C:$C,"N/A",0)</f>
        <v xml:space="preserve">GELAGAR BETON BERTULANG PERMANEN  </v>
      </c>
      <c r="H184" s="23" t="s">
        <v>1895</v>
      </c>
      <c r="I184" s="23">
        <v>2011</v>
      </c>
      <c r="J184" s="28">
        <v>-0.160522</v>
      </c>
      <c r="K184" s="28">
        <v>110.08741499999999</v>
      </c>
      <c r="L184" s="2" t="s">
        <v>2001</v>
      </c>
      <c r="M184" s="34">
        <v>2</v>
      </c>
      <c r="N184" t="str">
        <f t="shared" si="2"/>
        <v>Mantap</v>
      </c>
    </row>
    <row r="185" spans="1:14" x14ac:dyDescent="0.35">
      <c r="A185" s="2">
        <v>3000794</v>
      </c>
      <c r="B185" s="2" t="s">
        <v>183</v>
      </c>
      <c r="C185" s="11" t="s">
        <v>1129</v>
      </c>
      <c r="D185" s="15" t="s">
        <v>1882</v>
      </c>
      <c r="E185" s="17">
        <v>7.1</v>
      </c>
      <c r="F185" s="18">
        <v>9.82</v>
      </c>
      <c r="G185" t="str">
        <f>_xlfn.XLOOKUP(H185,'KODE BANGUNAN ATAS'!$B:$B,'KODE BANGUNAN ATAS'!$C:$C,"N/A",0)</f>
        <v>GORONG GORONG PERSEGI BETON BERTULANG PERMANEN</v>
      </c>
      <c r="H185" s="23" t="s">
        <v>1893</v>
      </c>
      <c r="I185" s="23">
        <v>2024</v>
      </c>
      <c r="J185" s="28">
        <v>-0.18398400000000001</v>
      </c>
      <c r="K185" s="28">
        <v>110.08717900000001</v>
      </c>
      <c r="L185" s="2" t="s">
        <v>2001</v>
      </c>
      <c r="M185" s="34">
        <v>1</v>
      </c>
      <c r="N185" t="str">
        <f t="shared" si="2"/>
        <v>Mantap</v>
      </c>
    </row>
    <row r="186" spans="1:14" x14ac:dyDescent="0.35">
      <c r="A186" s="2">
        <v>3000796</v>
      </c>
      <c r="B186" s="2" t="s">
        <v>184</v>
      </c>
      <c r="C186" s="11" t="s">
        <v>1130</v>
      </c>
      <c r="D186" s="15" t="s">
        <v>1882</v>
      </c>
      <c r="E186" s="17">
        <v>15.8</v>
      </c>
      <c r="F186" s="18" t="e">
        <f>H186+I186+J186+K186+M180+N186+O186</f>
        <v>#VALUE!</v>
      </c>
      <c r="G186" t="str">
        <f>_xlfn.XLOOKUP(H186,'KODE BANGUNAN ATAS'!$B:$B,'KODE BANGUNAN ATAS'!$C:$C,"N/A",0)</f>
        <v xml:space="preserve">GELAGAR BETON BERTULANG PERMANEN  </v>
      </c>
      <c r="H186" s="23" t="s">
        <v>1895</v>
      </c>
      <c r="I186" s="23">
        <v>2011</v>
      </c>
      <c r="J186" s="28">
        <v>-0.24079400000000001</v>
      </c>
      <c r="K186" s="28">
        <v>110.104669</v>
      </c>
      <c r="L186" s="2" t="s">
        <v>2001</v>
      </c>
      <c r="M186" s="34">
        <v>2</v>
      </c>
      <c r="N186" t="str">
        <f t="shared" si="2"/>
        <v>Mantap</v>
      </c>
    </row>
    <row r="187" spans="1:14" x14ac:dyDescent="0.35">
      <c r="A187" s="2">
        <v>3000798</v>
      </c>
      <c r="B187" s="2" t="s">
        <v>185</v>
      </c>
      <c r="C187" s="11" t="s">
        <v>1131</v>
      </c>
      <c r="D187" s="15" t="s">
        <v>1882</v>
      </c>
      <c r="E187" s="17">
        <v>16.3</v>
      </c>
      <c r="F187" s="18" t="e">
        <f>H187+I187+J187+K187+M181+N187+O187</f>
        <v>#VALUE!</v>
      </c>
      <c r="G187" t="str">
        <f>_xlfn.XLOOKUP(H187,'KODE BANGUNAN ATAS'!$B:$B,'KODE BANGUNAN ATAS'!$C:$C,"N/A",0)</f>
        <v xml:space="preserve">GELAGAR BETON BERTULANG PERMANEN  </v>
      </c>
      <c r="H187" s="23" t="s">
        <v>1895</v>
      </c>
      <c r="I187" s="23">
        <v>2009</v>
      </c>
      <c r="J187" s="28">
        <v>-0.27544600000000002</v>
      </c>
      <c r="K187" s="28">
        <v>110.10038400000001</v>
      </c>
      <c r="L187" s="2" t="s">
        <v>2001</v>
      </c>
      <c r="M187" s="34">
        <v>2</v>
      </c>
      <c r="N187" t="str">
        <f t="shared" si="2"/>
        <v>Mantap</v>
      </c>
    </row>
    <row r="188" spans="1:14" x14ac:dyDescent="0.35">
      <c r="A188" s="2">
        <v>3000799</v>
      </c>
      <c r="B188" s="2" t="s">
        <v>186</v>
      </c>
      <c r="C188" s="11" t="s">
        <v>1132</v>
      </c>
      <c r="D188" s="15" t="s">
        <v>1882</v>
      </c>
      <c r="E188" s="17">
        <v>8.4</v>
      </c>
      <c r="F188" s="18">
        <v>9.9199999999999982</v>
      </c>
      <c r="G188" t="str">
        <f>_xlfn.XLOOKUP(H188,'KODE BANGUNAN ATAS'!$B:$B,'KODE BANGUNAN ATAS'!$C:$C,"N/A",0)</f>
        <v>GORONG GORONG PERSEGI BETON BERTULANG PERMANEN</v>
      </c>
      <c r="H188" s="23" t="s">
        <v>1893</v>
      </c>
      <c r="I188" s="23">
        <v>2010</v>
      </c>
      <c r="J188" s="28">
        <v>-0.27598099999999998</v>
      </c>
      <c r="K188" s="28">
        <v>110.101134</v>
      </c>
      <c r="L188" s="2" t="s">
        <v>2001</v>
      </c>
      <c r="M188" s="34">
        <v>2</v>
      </c>
      <c r="N188" t="str">
        <f t="shared" si="2"/>
        <v>Mantap</v>
      </c>
    </row>
    <row r="189" spans="1:14" x14ac:dyDescent="0.35">
      <c r="A189" s="2">
        <v>3000800</v>
      </c>
      <c r="B189" s="2" t="s">
        <v>187</v>
      </c>
      <c r="C189" s="11" t="s">
        <v>1133</v>
      </c>
      <c r="D189" s="15" t="s">
        <v>1882</v>
      </c>
      <c r="E189" s="17">
        <v>15.6</v>
      </c>
      <c r="F189" s="18">
        <v>10.27</v>
      </c>
      <c r="G189" t="str">
        <f>_xlfn.XLOOKUP(H189,'KODE BANGUNAN ATAS'!$B:$B,'KODE BANGUNAN ATAS'!$C:$C,"N/A",0)</f>
        <v xml:space="preserve">GELAGAR BETON BERTULANG PERMANEN  </v>
      </c>
      <c r="H189" s="23" t="s">
        <v>1895</v>
      </c>
      <c r="I189" s="23">
        <v>2011</v>
      </c>
      <c r="J189" s="28">
        <v>-0.30666700000000002</v>
      </c>
      <c r="K189" s="28">
        <v>110.131631</v>
      </c>
      <c r="L189" s="2" t="s">
        <v>2001</v>
      </c>
      <c r="M189" s="34">
        <v>2</v>
      </c>
      <c r="N189" t="str">
        <f t="shared" si="2"/>
        <v>Mantap</v>
      </c>
    </row>
    <row r="190" spans="1:14" x14ac:dyDescent="0.35">
      <c r="A190" s="2">
        <v>3000801</v>
      </c>
      <c r="B190" s="2" t="s">
        <v>188</v>
      </c>
      <c r="C190" s="11" t="s">
        <v>1134</v>
      </c>
      <c r="D190" s="15" t="s">
        <v>1882</v>
      </c>
      <c r="E190" s="17">
        <v>6.7</v>
      </c>
      <c r="F190" s="18">
        <v>9.7700000000000014</v>
      </c>
      <c r="G190" t="str">
        <f>_xlfn.XLOOKUP(H190,'KODE BANGUNAN ATAS'!$B:$B,'KODE BANGUNAN ATAS'!$C:$C,"N/A",0)</f>
        <v>GORONG GORONG PERSEGI BETON BERTULANG PERMANEN</v>
      </c>
      <c r="H190" s="23" t="s">
        <v>1893</v>
      </c>
      <c r="I190" s="23">
        <v>2010</v>
      </c>
      <c r="J190" s="28">
        <v>-0.33235599999999998</v>
      </c>
      <c r="K190" s="28">
        <v>110.166282</v>
      </c>
      <c r="L190" s="2" t="s">
        <v>2001</v>
      </c>
      <c r="M190" s="34">
        <v>2</v>
      </c>
      <c r="N190" t="str">
        <f t="shared" si="2"/>
        <v>Mantap</v>
      </c>
    </row>
    <row r="191" spans="1:14" x14ac:dyDescent="0.35">
      <c r="A191" s="2">
        <v>3000802</v>
      </c>
      <c r="B191" s="2" t="s">
        <v>189</v>
      </c>
      <c r="C191" s="11" t="s">
        <v>1135</v>
      </c>
      <c r="D191" s="15" t="s">
        <v>1882</v>
      </c>
      <c r="E191" s="17">
        <v>21.5</v>
      </c>
      <c r="F191" s="18">
        <v>9.6</v>
      </c>
      <c r="G191" t="str">
        <f>_xlfn.XLOOKUP(H191,'KODE BANGUNAN ATAS'!$B:$B,'KODE BANGUNAN ATAS'!$C:$C,"N/A",0)</f>
        <v xml:space="preserve">GELAGAR BETON BERTULANG PERMANEN  </v>
      </c>
      <c r="H191" s="23" t="s">
        <v>1895</v>
      </c>
      <c r="I191" s="23">
        <v>2009</v>
      </c>
      <c r="J191" s="28">
        <v>-0.33229999999999998</v>
      </c>
      <c r="K191" s="28">
        <v>110.170025</v>
      </c>
      <c r="L191" s="2" t="s">
        <v>2001</v>
      </c>
      <c r="M191" s="34">
        <v>2</v>
      </c>
      <c r="N191" t="str">
        <f t="shared" si="2"/>
        <v>Mantap</v>
      </c>
    </row>
    <row r="192" spans="1:14" x14ac:dyDescent="0.35">
      <c r="A192" s="2">
        <v>3000803</v>
      </c>
      <c r="B192" s="2" t="s">
        <v>190</v>
      </c>
      <c r="C192" s="11" t="s">
        <v>1136</v>
      </c>
      <c r="D192" s="15" t="s">
        <v>1882</v>
      </c>
      <c r="E192" s="17">
        <v>8.3000000000000007</v>
      </c>
      <c r="F192" s="18">
        <v>10.97</v>
      </c>
      <c r="G192" t="str">
        <f>_xlfn.XLOOKUP(H192,'KODE BANGUNAN ATAS'!$B:$B,'KODE BANGUNAN ATAS'!$C:$C,"N/A",0)</f>
        <v>GORONG GORONG PERSEGI BETON BERTULANG PERMANEN</v>
      </c>
      <c r="H192" s="23" t="s">
        <v>1893</v>
      </c>
      <c r="I192" s="23">
        <v>2010</v>
      </c>
      <c r="J192" s="28">
        <v>-0.37578</v>
      </c>
      <c r="K192" s="28">
        <v>110.204587</v>
      </c>
      <c r="L192" s="2" t="s">
        <v>2001</v>
      </c>
      <c r="M192" s="34">
        <v>2</v>
      </c>
      <c r="N192" t="str">
        <f t="shared" si="2"/>
        <v>Mantap</v>
      </c>
    </row>
    <row r="193" spans="1:14" x14ac:dyDescent="0.35">
      <c r="A193" s="2">
        <v>3000804</v>
      </c>
      <c r="B193" s="2" t="s">
        <v>191</v>
      </c>
      <c r="C193" s="11" t="s">
        <v>1137</v>
      </c>
      <c r="D193" s="15" t="s">
        <v>1882</v>
      </c>
      <c r="E193" s="17">
        <v>9</v>
      </c>
      <c r="F193" s="18">
        <v>9.89</v>
      </c>
      <c r="G193" t="str">
        <f>_xlfn.XLOOKUP(H193,'KODE BANGUNAN ATAS'!$B:$B,'KODE BANGUNAN ATAS'!$C:$C,"N/A",0)</f>
        <v xml:space="preserve">GELAGAR BETON BERTULANG PERMANEN  </v>
      </c>
      <c r="H193" s="23" t="s">
        <v>1895</v>
      </c>
      <c r="I193" s="23">
        <v>2010</v>
      </c>
      <c r="J193" s="28">
        <v>-0.37813099999999999</v>
      </c>
      <c r="K193" s="28">
        <v>110.213002</v>
      </c>
      <c r="L193" s="2" t="s">
        <v>2001</v>
      </c>
      <c r="M193" s="34">
        <v>2</v>
      </c>
      <c r="N193" t="str">
        <f t="shared" si="2"/>
        <v>Mantap</v>
      </c>
    </row>
    <row r="194" spans="1:14" x14ac:dyDescent="0.35">
      <c r="A194" s="2">
        <v>3000805</v>
      </c>
      <c r="B194" s="2" t="s">
        <v>192</v>
      </c>
      <c r="C194" s="11" t="s">
        <v>1138</v>
      </c>
      <c r="D194" s="15" t="s">
        <v>1882</v>
      </c>
      <c r="E194" s="17">
        <v>9</v>
      </c>
      <c r="F194" s="18">
        <v>9.92</v>
      </c>
      <c r="G194" t="str">
        <f>_xlfn.XLOOKUP(H194,'KODE BANGUNAN ATAS'!$B:$B,'KODE BANGUNAN ATAS'!$C:$C,"N/A",0)</f>
        <v xml:space="preserve">GELAGAR BETON BERTULANG PERMANEN  </v>
      </c>
      <c r="H194" s="23" t="s">
        <v>1895</v>
      </c>
      <c r="I194" s="23">
        <v>2010</v>
      </c>
      <c r="J194" s="28">
        <v>-0.38649499999999998</v>
      </c>
      <c r="K194" s="28">
        <v>110.225994</v>
      </c>
      <c r="L194" s="2" t="s">
        <v>2001</v>
      </c>
      <c r="M194" s="34">
        <v>2</v>
      </c>
      <c r="N194" t="str">
        <f t="shared" si="2"/>
        <v>Mantap</v>
      </c>
    </row>
    <row r="195" spans="1:14" x14ac:dyDescent="0.35">
      <c r="A195" s="2">
        <v>3000806</v>
      </c>
      <c r="B195" s="2" t="s">
        <v>193</v>
      </c>
      <c r="C195" s="11" t="s">
        <v>1139</v>
      </c>
      <c r="D195" s="15" t="s">
        <v>1882</v>
      </c>
      <c r="E195" s="17">
        <v>30.4</v>
      </c>
      <c r="F195" s="18">
        <v>7.55</v>
      </c>
      <c r="G195" t="str">
        <f>_xlfn.XLOOKUP(H195,'KODE BANGUNAN ATAS'!$B:$B,'KODE BANGUNAN ATAS'!$C:$C,"N/A",0)</f>
        <v xml:space="preserve">GELAGAR BAJA PERMANEN   </v>
      </c>
      <c r="H195" s="23" t="s">
        <v>1894</v>
      </c>
      <c r="I195" s="23">
        <v>1997</v>
      </c>
      <c r="J195" s="28">
        <v>-0.38759399999999999</v>
      </c>
      <c r="K195" s="28">
        <v>110.238962</v>
      </c>
      <c r="L195" s="2" t="s">
        <v>2001</v>
      </c>
      <c r="M195" s="34">
        <v>1</v>
      </c>
      <c r="N195" t="str">
        <f t="shared" ref="N195:N258" si="3">IF(M195&lt;3,"Mantap","Tidak Mantap")</f>
        <v>Mantap</v>
      </c>
    </row>
    <row r="196" spans="1:14" x14ac:dyDescent="0.35">
      <c r="A196" s="2">
        <v>3000807</v>
      </c>
      <c r="B196" s="2" t="s">
        <v>194</v>
      </c>
      <c r="C196" s="11" t="s">
        <v>1140</v>
      </c>
      <c r="D196" s="15" t="s">
        <v>1882</v>
      </c>
      <c r="E196" s="17">
        <v>8.8000000000000007</v>
      </c>
      <c r="F196" s="18">
        <v>9.85</v>
      </c>
      <c r="G196" t="str">
        <f>_xlfn.XLOOKUP(H196,'KODE BANGUNAN ATAS'!$B:$B,'KODE BANGUNAN ATAS'!$C:$C,"N/A",0)</f>
        <v xml:space="preserve">GELAGAR BETON BERTULANG PERMANEN  </v>
      </c>
      <c r="H196" s="23" t="s">
        <v>1895</v>
      </c>
      <c r="I196" s="23">
        <v>2010</v>
      </c>
      <c r="J196" s="28">
        <v>-0.387882</v>
      </c>
      <c r="K196" s="28">
        <v>110.240776</v>
      </c>
      <c r="L196" s="2" t="s">
        <v>2001</v>
      </c>
      <c r="M196" s="34">
        <v>3</v>
      </c>
      <c r="N196" t="str">
        <f t="shared" si="3"/>
        <v>Tidak Mantap</v>
      </c>
    </row>
    <row r="197" spans="1:14" x14ac:dyDescent="0.35">
      <c r="A197" s="2">
        <v>3000808</v>
      </c>
      <c r="B197" s="2" t="s">
        <v>195</v>
      </c>
      <c r="C197" s="11" t="s">
        <v>1141</v>
      </c>
      <c r="D197" s="15" t="s">
        <v>1882</v>
      </c>
      <c r="E197" s="17">
        <v>16.600000000000001</v>
      </c>
      <c r="F197" s="18">
        <v>9.57</v>
      </c>
      <c r="G197" t="str">
        <f>_xlfn.XLOOKUP(H197,'KODE BANGUNAN ATAS'!$B:$B,'KODE BANGUNAN ATAS'!$C:$C,"N/A",0)</f>
        <v xml:space="preserve">GELAGAR BETON PRATEKAN PERMANEN  </v>
      </c>
      <c r="H197" s="23" t="s">
        <v>1899</v>
      </c>
      <c r="I197" s="23">
        <v>2018</v>
      </c>
      <c r="J197" s="28">
        <v>-0.40538600000000002</v>
      </c>
      <c r="K197" s="28">
        <v>110.25596</v>
      </c>
      <c r="L197" s="2" t="s">
        <v>2001</v>
      </c>
      <c r="M197" s="34">
        <v>2</v>
      </c>
      <c r="N197" t="str">
        <f t="shared" si="3"/>
        <v>Mantap</v>
      </c>
    </row>
    <row r="198" spans="1:14" x14ac:dyDescent="0.35">
      <c r="A198" s="2">
        <v>3000809</v>
      </c>
      <c r="B198" s="2" t="s">
        <v>196</v>
      </c>
      <c r="C198" s="11" t="s">
        <v>1142</v>
      </c>
      <c r="D198" s="15" t="s">
        <v>1882</v>
      </c>
      <c r="E198" s="17">
        <v>15.2</v>
      </c>
      <c r="F198" s="18">
        <v>9.4700000000000006</v>
      </c>
      <c r="G198" t="str">
        <f>_xlfn.XLOOKUP(H198,'KODE BANGUNAN ATAS'!$B:$B,'KODE BANGUNAN ATAS'!$C:$C,"N/A",0)</f>
        <v xml:space="preserve">GELAGAR BETON BERTULANG PERMANEN  </v>
      </c>
      <c r="H198" s="23" t="s">
        <v>1895</v>
      </c>
      <c r="I198" s="23">
        <v>2011</v>
      </c>
      <c r="J198" s="28">
        <v>-0.40847099999999997</v>
      </c>
      <c r="K198" s="28">
        <v>110.267246</v>
      </c>
      <c r="L198" s="2" t="s">
        <v>2001</v>
      </c>
      <c r="M198" s="34">
        <v>2</v>
      </c>
      <c r="N198" t="str">
        <f t="shared" si="3"/>
        <v>Mantap</v>
      </c>
    </row>
    <row r="199" spans="1:14" x14ac:dyDescent="0.35">
      <c r="A199" s="2">
        <v>3000810</v>
      </c>
      <c r="B199" s="2" t="s">
        <v>197</v>
      </c>
      <c r="C199" s="11" t="s">
        <v>1143</v>
      </c>
      <c r="D199" s="15" t="s">
        <v>1883</v>
      </c>
      <c r="E199" s="17">
        <v>50.3</v>
      </c>
      <c r="F199" s="18">
        <v>8.9700000000000006</v>
      </c>
      <c r="G199" t="str">
        <f>_xlfn.XLOOKUP(H199,'KODE BANGUNAN ATAS'!$B:$B,'KODE BANGUNAN ATAS'!$C:$C,"N/A",0)</f>
        <v xml:space="preserve">RANGKA BAJA PERMANEN   </v>
      </c>
      <c r="H199" s="23" t="s">
        <v>1896</v>
      </c>
      <c r="I199" s="23">
        <v>1995</v>
      </c>
      <c r="J199" s="28">
        <v>-0.438301</v>
      </c>
      <c r="K199" s="28">
        <v>110.276087</v>
      </c>
      <c r="L199" s="2" t="s">
        <v>2001</v>
      </c>
      <c r="M199" s="34">
        <v>2</v>
      </c>
      <c r="N199" t="str">
        <f t="shared" si="3"/>
        <v>Mantap</v>
      </c>
    </row>
    <row r="200" spans="1:14" x14ac:dyDescent="0.35">
      <c r="A200" s="2">
        <v>3000811</v>
      </c>
      <c r="B200" s="2" t="s">
        <v>198</v>
      </c>
      <c r="C200" s="11" t="s">
        <v>1144</v>
      </c>
      <c r="D200" s="15" t="s">
        <v>1883</v>
      </c>
      <c r="E200" s="17">
        <v>6.8</v>
      </c>
      <c r="F200" s="18">
        <v>9.85</v>
      </c>
      <c r="G200" t="str">
        <f>_xlfn.XLOOKUP(H200,'KODE BANGUNAN ATAS'!$B:$B,'KODE BANGUNAN ATAS'!$C:$C,"N/A",0)</f>
        <v>GORONG GORONG PERSEGI BETON BERTULANG PERMANEN</v>
      </c>
      <c r="H200" s="23" t="s">
        <v>1893</v>
      </c>
      <c r="I200" s="23">
        <v>2010</v>
      </c>
      <c r="J200" s="28">
        <v>-0.44325100000000001</v>
      </c>
      <c r="K200" s="28">
        <v>110.275706</v>
      </c>
      <c r="L200" s="2" t="s">
        <v>2001</v>
      </c>
      <c r="M200" s="34">
        <v>1</v>
      </c>
      <c r="N200" t="str">
        <f t="shared" si="3"/>
        <v>Mantap</v>
      </c>
    </row>
    <row r="201" spans="1:14" x14ac:dyDescent="0.35">
      <c r="A201" s="2">
        <v>3000813</v>
      </c>
      <c r="B201" s="2" t="s">
        <v>199</v>
      </c>
      <c r="C201" s="11" t="s">
        <v>1145</v>
      </c>
      <c r="D201" s="15" t="s">
        <v>1883</v>
      </c>
      <c r="E201" s="17">
        <v>8.9</v>
      </c>
      <c r="F201" s="18">
        <v>9.65</v>
      </c>
      <c r="G201" t="str">
        <f>_xlfn.XLOOKUP(H201,'KODE BANGUNAN ATAS'!$B:$B,'KODE BANGUNAN ATAS'!$C:$C,"N/A",0)</f>
        <v xml:space="preserve">GELAGAR BETON BERTULANG PERMANEN  </v>
      </c>
      <c r="H201" s="23" t="s">
        <v>1895</v>
      </c>
      <c r="I201" s="23">
        <v>2010</v>
      </c>
      <c r="J201" s="28">
        <v>-0.49609399999999998</v>
      </c>
      <c r="K201" s="28">
        <v>110.298822</v>
      </c>
      <c r="L201" s="2" t="s">
        <v>2001</v>
      </c>
      <c r="M201" s="34">
        <v>2</v>
      </c>
      <c r="N201" t="str">
        <f t="shared" si="3"/>
        <v>Mantap</v>
      </c>
    </row>
    <row r="202" spans="1:14" x14ac:dyDescent="0.35">
      <c r="A202" s="2">
        <v>3000814</v>
      </c>
      <c r="B202" s="2" t="s">
        <v>200</v>
      </c>
      <c r="C202" s="11" t="s">
        <v>1146</v>
      </c>
      <c r="D202" s="15" t="s">
        <v>1883</v>
      </c>
      <c r="E202" s="17">
        <v>15.4</v>
      </c>
      <c r="F202" s="18">
        <v>9.42</v>
      </c>
      <c r="G202" t="str">
        <f>_xlfn.XLOOKUP(H202,'KODE BANGUNAN ATAS'!$B:$B,'KODE BANGUNAN ATAS'!$C:$C,"N/A",0)</f>
        <v xml:space="preserve">GELAGAR BETON BERTULANG PERMANEN  </v>
      </c>
      <c r="H202" s="23" t="s">
        <v>1895</v>
      </c>
      <c r="I202" s="23">
        <v>2009</v>
      </c>
      <c r="J202" s="28">
        <v>-0.50837100000000002</v>
      </c>
      <c r="K202" s="28">
        <v>110.331568</v>
      </c>
      <c r="L202" s="2" t="s">
        <v>2001</v>
      </c>
      <c r="M202" s="34">
        <v>2</v>
      </c>
      <c r="N202" t="str">
        <f t="shared" si="3"/>
        <v>Mantap</v>
      </c>
    </row>
    <row r="203" spans="1:14" x14ac:dyDescent="0.35">
      <c r="A203" s="2">
        <v>3000815</v>
      </c>
      <c r="B203" s="2" t="s">
        <v>201</v>
      </c>
      <c r="C203" s="11" t="s">
        <v>1147</v>
      </c>
      <c r="D203" s="15" t="s">
        <v>1883</v>
      </c>
      <c r="E203" s="17">
        <v>15.6</v>
      </c>
      <c r="F203" s="18">
        <v>9.4600000000000009</v>
      </c>
      <c r="G203" t="str">
        <f>_xlfn.XLOOKUP(H203,'KODE BANGUNAN ATAS'!$B:$B,'KODE BANGUNAN ATAS'!$C:$C,"N/A",0)</f>
        <v xml:space="preserve">GELAGAR BETON BERTULANG PERMANEN  </v>
      </c>
      <c r="H203" s="23" t="s">
        <v>1895</v>
      </c>
      <c r="I203" s="23">
        <v>2009</v>
      </c>
      <c r="J203" s="28">
        <v>-0.51478400000000002</v>
      </c>
      <c r="K203" s="28">
        <v>110.336223</v>
      </c>
      <c r="L203" s="2" t="s">
        <v>2001</v>
      </c>
      <c r="M203" s="34">
        <v>2</v>
      </c>
      <c r="N203" t="str">
        <f t="shared" si="3"/>
        <v>Mantap</v>
      </c>
    </row>
    <row r="204" spans="1:14" x14ac:dyDescent="0.35">
      <c r="A204" s="2">
        <v>3000816</v>
      </c>
      <c r="B204" s="2" t="s">
        <v>202</v>
      </c>
      <c r="C204" s="11" t="s">
        <v>1148</v>
      </c>
      <c r="D204" s="15" t="s">
        <v>1883</v>
      </c>
      <c r="E204" s="17">
        <v>12.3</v>
      </c>
      <c r="F204" s="18">
        <v>9.4</v>
      </c>
      <c r="G204" t="str">
        <f>_xlfn.XLOOKUP(H204,'KODE BANGUNAN ATAS'!$B:$B,'KODE BANGUNAN ATAS'!$C:$C,"N/A",0)</f>
        <v xml:space="preserve">GELAGAR BETON BERTULANG PERMANEN  </v>
      </c>
      <c r="H204" s="23" t="s">
        <v>1895</v>
      </c>
      <c r="I204" s="23">
        <v>2009</v>
      </c>
      <c r="J204" s="28">
        <v>-0.51701699999999995</v>
      </c>
      <c r="K204" s="28">
        <v>110.339116</v>
      </c>
      <c r="L204" s="2" t="s">
        <v>2001</v>
      </c>
      <c r="M204" s="34">
        <v>2</v>
      </c>
      <c r="N204" t="str">
        <f t="shared" si="3"/>
        <v>Mantap</v>
      </c>
    </row>
    <row r="205" spans="1:14" x14ac:dyDescent="0.35">
      <c r="A205" s="2">
        <v>3000817</v>
      </c>
      <c r="B205" s="2" t="s">
        <v>203</v>
      </c>
      <c r="C205" s="11" t="s">
        <v>1149</v>
      </c>
      <c r="D205" s="15" t="s">
        <v>1883</v>
      </c>
      <c r="E205" s="17">
        <v>61.3</v>
      </c>
      <c r="F205" s="18">
        <v>8.67</v>
      </c>
      <c r="G205" t="str">
        <f>_xlfn.XLOOKUP(H205,'KODE BANGUNAN ATAS'!$B:$B,'KODE BANGUNAN ATAS'!$C:$C,"N/A",0)</f>
        <v xml:space="preserve">RANGKA BAJA PERMANEN   </v>
      </c>
      <c r="H205" s="23" t="s">
        <v>1896</v>
      </c>
      <c r="I205" s="23">
        <v>1996</v>
      </c>
      <c r="J205" s="28">
        <v>-0.52613600000000005</v>
      </c>
      <c r="K205" s="28">
        <v>110.362898</v>
      </c>
      <c r="L205" s="2" t="s">
        <v>2001</v>
      </c>
      <c r="M205" s="34">
        <v>2</v>
      </c>
      <c r="N205" t="str">
        <f t="shared" si="3"/>
        <v>Mantap</v>
      </c>
    </row>
    <row r="206" spans="1:14" x14ac:dyDescent="0.35">
      <c r="A206" s="2">
        <v>3000820</v>
      </c>
      <c r="B206" s="2" t="s">
        <v>204</v>
      </c>
      <c r="C206" s="11" t="s">
        <v>1150</v>
      </c>
      <c r="D206" s="15" t="s">
        <v>1883</v>
      </c>
      <c r="E206" s="17">
        <v>15.4</v>
      </c>
      <c r="F206" s="18">
        <v>9.43</v>
      </c>
      <c r="G206" t="str">
        <f>_xlfn.XLOOKUP(H206,'KODE BANGUNAN ATAS'!$B:$B,'KODE BANGUNAN ATAS'!$C:$C,"N/A",0)</f>
        <v xml:space="preserve">GELAGAR BETON BERTULANG PERMANEN  </v>
      </c>
      <c r="H206" s="23" t="s">
        <v>1895</v>
      </c>
      <c r="I206" s="23">
        <v>2009</v>
      </c>
      <c r="J206" s="28">
        <v>-0.52514499999999997</v>
      </c>
      <c r="K206" s="28">
        <v>110.37469299999999</v>
      </c>
      <c r="L206" s="2" t="s">
        <v>2001</v>
      </c>
      <c r="M206" s="34">
        <v>2</v>
      </c>
      <c r="N206" t="str">
        <f t="shared" si="3"/>
        <v>Mantap</v>
      </c>
    </row>
    <row r="207" spans="1:14" x14ac:dyDescent="0.35">
      <c r="A207" s="2">
        <v>3000821</v>
      </c>
      <c r="B207" s="2" t="s">
        <v>205</v>
      </c>
      <c r="C207" s="11" t="s">
        <v>1151</v>
      </c>
      <c r="D207" s="15" t="s">
        <v>1883</v>
      </c>
      <c r="E207" s="17">
        <v>18.5</v>
      </c>
      <c r="F207" s="18">
        <v>9.48</v>
      </c>
      <c r="G207" t="str">
        <f>_xlfn.XLOOKUP(H207,'KODE BANGUNAN ATAS'!$B:$B,'KODE BANGUNAN ATAS'!$C:$C,"N/A",0)</f>
        <v xml:space="preserve">GELAGAR BETON BERTULANG PERMANEN  </v>
      </c>
      <c r="H207" s="23" t="s">
        <v>1895</v>
      </c>
      <c r="I207" s="23">
        <v>2009</v>
      </c>
      <c r="J207" s="28">
        <v>-0.55171700000000001</v>
      </c>
      <c r="K207" s="28">
        <v>110.397974</v>
      </c>
      <c r="L207" s="2" t="s">
        <v>2001</v>
      </c>
      <c r="M207" s="34">
        <v>2</v>
      </c>
      <c r="N207" t="str">
        <f t="shared" si="3"/>
        <v>Mantap</v>
      </c>
    </row>
    <row r="208" spans="1:14" x14ac:dyDescent="0.35">
      <c r="A208" s="2">
        <v>3000822</v>
      </c>
      <c r="B208" s="2" t="s">
        <v>206</v>
      </c>
      <c r="C208" s="11" t="s">
        <v>1152</v>
      </c>
      <c r="D208" s="15" t="s">
        <v>1883</v>
      </c>
      <c r="E208" s="17">
        <v>30.9</v>
      </c>
      <c r="F208" s="18">
        <v>6.92</v>
      </c>
      <c r="G208" t="str">
        <f>_xlfn.XLOOKUP(H208,'KODE BANGUNAN ATAS'!$B:$B,'KODE BANGUNAN ATAS'!$C:$C,"N/A",0)</f>
        <v xml:space="preserve">GELAGAR BAJA PERMANEN   </v>
      </c>
      <c r="H208" s="23" t="s">
        <v>1894</v>
      </c>
      <c r="I208" s="23">
        <v>1996</v>
      </c>
      <c r="J208" s="28">
        <v>-0.55621200000000004</v>
      </c>
      <c r="K208" s="28">
        <v>110.40366299999999</v>
      </c>
      <c r="L208" s="2" t="s">
        <v>2001</v>
      </c>
      <c r="M208" s="34">
        <v>2</v>
      </c>
      <c r="N208" t="str">
        <f t="shared" si="3"/>
        <v>Mantap</v>
      </c>
    </row>
    <row r="209" spans="1:14" x14ac:dyDescent="0.35">
      <c r="A209" s="2">
        <v>3000823</v>
      </c>
      <c r="B209" s="2" t="s">
        <v>207</v>
      </c>
      <c r="C209" s="11" t="s">
        <v>1153</v>
      </c>
      <c r="D209" s="15" t="s">
        <v>1883</v>
      </c>
      <c r="E209" s="17">
        <v>12.5</v>
      </c>
      <c r="F209" s="18">
        <v>9.5</v>
      </c>
      <c r="G209" t="str">
        <f>_xlfn.XLOOKUP(H209,'KODE BANGUNAN ATAS'!$B:$B,'KODE BANGUNAN ATAS'!$C:$C,"N/A",0)</f>
        <v xml:space="preserve">GELAGAR BETON BERTULANG PERMANEN  </v>
      </c>
      <c r="H209" s="23" t="s">
        <v>1895</v>
      </c>
      <c r="I209" s="23">
        <v>2009</v>
      </c>
      <c r="J209" s="28">
        <v>-0.56382100000000002</v>
      </c>
      <c r="K209" s="28">
        <v>110.41463899999999</v>
      </c>
      <c r="L209" s="2" t="s">
        <v>2001</v>
      </c>
      <c r="M209" s="34">
        <v>2</v>
      </c>
      <c r="N209" t="str">
        <f t="shared" si="3"/>
        <v>Mantap</v>
      </c>
    </row>
    <row r="210" spans="1:14" x14ac:dyDescent="0.35">
      <c r="A210" s="2">
        <v>3000824</v>
      </c>
      <c r="B210" s="2" t="s">
        <v>208</v>
      </c>
      <c r="C210" s="11" t="s">
        <v>1154</v>
      </c>
      <c r="D210" s="15" t="s">
        <v>1883</v>
      </c>
      <c r="E210" s="17">
        <v>15.6</v>
      </c>
      <c r="F210" s="18">
        <v>9.5</v>
      </c>
      <c r="G210" t="str">
        <f>_xlfn.XLOOKUP(H210,'KODE BANGUNAN ATAS'!$B:$B,'KODE BANGUNAN ATAS'!$C:$C,"N/A",0)</f>
        <v xml:space="preserve">GELAGAR BETON BERTULANG PERMANEN  </v>
      </c>
      <c r="H210" s="23" t="s">
        <v>1895</v>
      </c>
      <c r="I210" s="23">
        <v>2009</v>
      </c>
      <c r="J210" s="28">
        <v>-0.56635500000000005</v>
      </c>
      <c r="K210" s="28">
        <v>110.422157</v>
      </c>
      <c r="L210" s="2" t="s">
        <v>2001</v>
      </c>
      <c r="M210" s="34">
        <v>2</v>
      </c>
      <c r="N210" t="str">
        <f t="shared" si="3"/>
        <v>Mantap</v>
      </c>
    </row>
    <row r="211" spans="1:14" x14ac:dyDescent="0.35">
      <c r="A211" s="2">
        <v>3000825</v>
      </c>
      <c r="B211" s="2" t="s">
        <v>209</v>
      </c>
      <c r="C211" s="11" t="s">
        <v>1155</v>
      </c>
      <c r="D211" s="15" t="s">
        <v>1883</v>
      </c>
      <c r="E211" s="17">
        <v>15.7</v>
      </c>
      <c r="F211" s="18">
        <v>9.5</v>
      </c>
      <c r="G211" t="str">
        <f>_xlfn.XLOOKUP(H211,'KODE BANGUNAN ATAS'!$B:$B,'KODE BANGUNAN ATAS'!$C:$C,"N/A",0)</f>
        <v xml:space="preserve">GELAGAR BETON BERTULANG PERMANEN  </v>
      </c>
      <c r="H211" s="23" t="s">
        <v>1895</v>
      </c>
      <c r="I211" s="23">
        <v>2009</v>
      </c>
      <c r="J211" s="28">
        <v>-0.57112499999999999</v>
      </c>
      <c r="K211" s="28">
        <v>110.43776800000001</v>
      </c>
      <c r="L211" s="2" t="s">
        <v>2001</v>
      </c>
      <c r="M211" s="34">
        <v>2</v>
      </c>
      <c r="N211" t="str">
        <f t="shared" si="3"/>
        <v>Mantap</v>
      </c>
    </row>
    <row r="212" spans="1:14" x14ac:dyDescent="0.35">
      <c r="A212" s="2">
        <v>3000826</v>
      </c>
      <c r="B212" s="2" t="s">
        <v>210</v>
      </c>
      <c r="C212" s="11" t="s">
        <v>1156</v>
      </c>
      <c r="D212" s="15" t="s">
        <v>1883</v>
      </c>
      <c r="E212" s="17">
        <v>15.6</v>
      </c>
      <c r="F212" s="18">
        <v>9.5</v>
      </c>
      <c r="G212" t="str">
        <f>_xlfn.XLOOKUP(H212,'KODE BANGUNAN ATAS'!$B:$B,'KODE BANGUNAN ATAS'!$C:$C,"N/A",0)</f>
        <v xml:space="preserve">GELAGAR BETON BERTULANG PERMANEN  </v>
      </c>
      <c r="H212" s="23" t="s">
        <v>1895</v>
      </c>
      <c r="I212" s="23">
        <v>2009</v>
      </c>
      <c r="J212" s="28">
        <v>-0.58100300000000005</v>
      </c>
      <c r="K212" s="28">
        <v>110.44262000000001</v>
      </c>
      <c r="L212" s="2" t="s">
        <v>2001</v>
      </c>
      <c r="M212" s="34">
        <v>2</v>
      </c>
      <c r="N212" t="str">
        <f t="shared" si="3"/>
        <v>Mantap</v>
      </c>
    </row>
    <row r="213" spans="1:14" x14ac:dyDescent="0.35">
      <c r="A213" s="2">
        <v>3000827</v>
      </c>
      <c r="B213" s="2" t="s">
        <v>211</v>
      </c>
      <c r="C213" s="11" t="s">
        <v>1157</v>
      </c>
      <c r="D213" s="15" t="s">
        <v>1883</v>
      </c>
      <c r="E213" s="17">
        <v>15.5</v>
      </c>
      <c r="F213" s="18">
        <v>9.4600000000000009</v>
      </c>
      <c r="G213" t="str">
        <f>_xlfn.XLOOKUP(H213,'KODE BANGUNAN ATAS'!$B:$B,'KODE BANGUNAN ATAS'!$C:$C,"N/A",0)</f>
        <v xml:space="preserve">GELAGAR BETON BERTULANG PERMANEN  </v>
      </c>
      <c r="H213" s="23" t="s">
        <v>1895</v>
      </c>
      <c r="I213" s="23">
        <v>2009</v>
      </c>
      <c r="J213" s="28">
        <v>-0.62431599999999998</v>
      </c>
      <c r="K213" s="28">
        <v>110.43942</v>
      </c>
      <c r="L213" s="2" t="s">
        <v>2001</v>
      </c>
      <c r="M213" s="34">
        <v>2</v>
      </c>
      <c r="N213" t="str">
        <f t="shared" si="3"/>
        <v>Mantap</v>
      </c>
    </row>
    <row r="214" spans="1:14" x14ac:dyDescent="0.35">
      <c r="A214" s="2">
        <v>3000828</v>
      </c>
      <c r="B214" s="2" t="s">
        <v>212</v>
      </c>
      <c r="C214" s="11" t="s">
        <v>1158</v>
      </c>
      <c r="D214" s="15" t="s">
        <v>1883</v>
      </c>
      <c r="E214" s="17">
        <v>40.299999999999997</v>
      </c>
      <c r="F214" s="18">
        <v>9.0299999999999994</v>
      </c>
      <c r="G214" t="str">
        <f>_xlfn.XLOOKUP(H214,'KODE BANGUNAN ATAS'!$B:$B,'KODE BANGUNAN ATAS'!$C:$C,"N/A",0)</f>
        <v xml:space="preserve">RANGKA BAJA PERMANEN   </v>
      </c>
      <c r="H214" s="23" t="s">
        <v>1896</v>
      </c>
      <c r="I214" s="23">
        <v>1998</v>
      </c>
      <c r="J214" s="28">
        <v>-0.63012500000000005</v>
      </c>
      <c r="K214" s="28">
        <v>110.44081799999999</v>
      </c>
      <c r="L214" s="2" t="s">
        <v>2001</v>
      </c>
      <c r="M214" s="34">
        <v>2</v>
      </c>
      <c r="N214" t="str">
        <f t="shared" si="3"/>
        <v>Mantap</v>
      </c>
    </row>
    <row r="215" spans="1:14" x14ac:dyDescent="0.35">
      <c r="A215" s="2">
        <v>3000829</v>
      </c>
      <c r="B215" s="2" t="s">
        <v>213</v>
      </c>
      <c r="C215" s="11" t="s">
        <v>1159</v>
      </c>
      <c r="D215" s="15" t="s">
        <v>1883</v>
      </c>
      <c r="E215" s="17">
        <v>12.6</v>
      </c>
      <c r="F215" s="18">
        <v>9.4499999999999993</v>
      </c>
      <c r="G215" t="str">
        <f>_xlfn.XLOOKUP(H215,'KODE BANGUNAN ATAS'!$B:$B,'KODE BANGUNAN ATAS'!$C:$C,"N/A",0)</f>
        <v xml:space="preserve">GELAGAR BETON BERTULANG PERMANEN  </v>
      </c>
      <c r="H215" s="23" t="s">
        <v>1895</v>
      </c>
      <c r="I215" s="23">
        <v>2009</v>
      </c>
      <c r="J215" s="28">
        <v>-0.63143000000000005</v>
      </c>
      <c r="K215" s="28">
        <v>110.441515</v>
      </c>
      <c r="L215" s="2" t="s">
        <v>2001</v>
      </c>
      <c r="M215" s="34">
        <v>2</v>
      </c>
      <c r="N215" t="str">
        <f t="shared" si="3"/>
        <v>Mantap</v>
      </c>
    </row>
    <row r="216" spans="1:14" x14ac:dyDescent="0.35">
      <c r="A216" s="2">
        <v>3000830</v>
      </c>
      <c r="B216" s="2" t="s">
        <v>214</v>
      </c>
      <c r="C216" s="11" t="s">
        <v>1160</v>
      </c>
      <c r="D216" s="15" t="s">
        <v>1883</v>
      </c>
      <c r="E216" s="17">
        <v>20.399999999999999</v>
      </c>
      <c r="F216" s="18">
        <v>9.61</v>
      </c>
      <c r="G216" t="str">
        <f>_xlfn.XLOOKUP(H216,'KODE BANGUNAN ATAS'!$B:$B,'KODE BANGUNAN ATAS'!$C:$C,"N/A",0)</f>
        <v xml:space="preserve">GELAGAR BAJA PERMANEN   </v>
      </c>
      <c r="H216" s="23" t="s">
        <v>1894</v>
      </c>
      <c r="I216" s="23">
        <v>2009</v>
      </c>
      <c r="J216" s="28">
        <v>-0.64872300000000005</v>
      </c>
      <c r="K216" s="28">
        <v>110.44999900000001</v>
      </c>
      <c r="L216" s="2" t="s">
        <v>2001</v>
      </c>
      <c r="M216" s="34">
        <v>2</v>
      </c>
      <c r="N216" t="str">
        <f t="shared" si="3"/>
        <v>Mantap</v>
      </c>
    </row>
    <row r="217" spans="1:14" x14ac:dyDescent="0.35">
      <c r="A217" s="2">
        <v>3000831</v>
      </c>
      <c r="B217" s="2" t="s">
        <v>215</v>
      </c>
      <c r="C217" s="11" t="s">
        <v>1161</v>
      </c>
      <c r="D217" s="15" t="s">
        <v>1883</v>
      </c>
      <c r="E217" s="17">
        <v>16.600000000000001</v>
      </c>
      <c r="F217" s="18">
        <v>9.51</v>
      </c>
      <c r="G217" t="str">
        <f>_xlfn.XLOOKUP(H217,'KODE BANGUNAN ATAS'!$B:$B,'KODE BANGUNAN ATAS'!$C:$C,"N/A",0)</f>
        <v xml:space="preserve">GELAGAR BETON BERTULANG PERMANEN  </v>
      </c>
      <c r="H217" s="23" t="s">
        <v>1895</v>
      </c>
      <c r="I217" s="23">
        <v>2009</v>
      </c>
      <c r="J217" s="28">
        <v>-0.660694</v>
      </c>
      <c r="K217" s="28">
        <v>110.451402</v>
      </c>
      <c r="L217" s="2" t="s">
        <v>2001</v>
      </c>
      <c r="M217" s="34">
        <v>2</v>
      </c>
      <c r="N217" t="str">
        <f t="shared" si="3"/>
        <v>Mantap</v>
      </c>
    </row>
    <row r="218" spans="1:14" x14ac:dyDescent="0.35">
      <c r="A218" s="2">
        <v>3000832</v>
      </c>
      <c r="B218" s="2" t="s">
        <v>216</v>
      </c>
      <c r="C218" s="11" t="s">
        <v>1162</v>
      </c>
      <c r="D218" s="15" t="s">
        <v>1883</v>
      </c>
      <c r="E218" s="17">
        <v>12.6</v>
      </c>
      <c r="F218" s="18">
        <v>9.57</v>
      </c>
      <c r="G218" t="str">
        <f>_xlfn.XLOOKUP(H218,'KODE BANGUNAN ATAS'!$B:$B,'KODE BANGUNAN ATAS'!$C:$C,"N/A",0)</f>
        <v xml:space="preserve">GELAGAR BETON BERTULANG PERMANEN  </v>
      </c>
      <c r="H218" s="23" t="s">
        <v>1895</v>
      </c>
      <c r="I218" s="23">
        <v>2009</v>
      </c>
      <c r="J218" s="28">
        <v>-0.66750799999999999</v>
      </c>
      <c r="K218" s="28">
        <v>110.450451</v>
      </c>
      <c r="L218" s="2" t="s">
        <v>2001</v>
      </c>
      <c r="M218" s="34">
        <v>2</v>
      </c>
      <c r="N218" t="str">
        <f t="shared" si="3"/>
        <v>Mantap</v>
      </c>
    </row>
    <row r="219" spans="1:14" x14ac:dyDescent="0.35">
      <c r="A219" s="2">
        <v>3000833</v>
      </c>
      <c r="B219" s="2" t="s">
        <v>217</v>
      </c>
      <c r="C219" s="11" t="s">
        <v>1163</v>
      </c>
      <c r="D219" s="15" t="s">
        <v>1883</v>
      </c>
      <c r="E219" s="17">
        <v>18.8</v>
      </c>
      <c r="F219" s="18">
        <v>9.56</v>
      </c>
      <c r="G219" t="str">
        <f>_xlfn.XLOOKUP(H219,'KODE BANGUNAN ATAS'!$B:$B,'KODE BANGUNAN ATAS'!$C:$C,"N/A",0)</f>
        <v xml:space="preserve">GELAGAR BETON BERTULANG PERMANEN  </v>
      </c>
      <c r="H219" s="23" t="s">
        <v>1895</v>
      </c>
      <c r="I219" s="23">
        <v>2009</v>
      </c>
      <c r="J219" s="28">
        <v>-0.67999100000000001</v>
      </c>
      <c r="K219" s="28">
        <v>110.43926</v>
      </c>
      <c r="L219" s="2" t="s">
        <v>2001</v>
      </c>
      <c r="M219" s="34">
        <v>2</v>
      </c>
      <c r="N219" t="str">
        <f t="shared" si="3"/>
        <v>Mantap</v>
      </c>
    </row>
    <row r="220" spans="1:14" x14ac:dyDescent="0.35">
      <c r="A220" s="2">
        <v>3000834</v>
      </c>
      <c r="B220" s="2" t="s">
        <v>218</v>
      </c>
      <c r="C220" s="11" t="s">
        <v>1164</v>
      </c>
      <c r="D220" s="15" t="s">
        <v>1883</v>
      </c>
      <c r="E220" s="17">
        <v>15.6</v>
      </c>
      <c r="F220" s="18">
        <v>9.5500000000000007</v>
      </c>
      <c r="G220" t="str">
        <f>_xlfn.XLOOKUP(H220,'KODE BANGUNAN ATAS'!$B:$B,'KODE BANGUNAN ATAS'!$C:$C,"N/A",0)</f>
        <v xml:space="preserve">GELAGAR BETON BERTULANG PERMANEN  </v>
      </c>
      <c r="H220" s="23" t="s">
        <v>1895</v>
      </c>
      <c r="I220" s="23">
        <v>2009</v>
      </c>
      <c r="J220" s="28">
        <v>-0.69860999999999995</v>
      </c>
      <c r="K220" s="28">
        <v>110.432441</v>
      </c>
      <c r="L220" s="2" t="s">
        <v>2001</v>
      </c>
      <c r="M220" s="34">
        <v>2</v>
      </c>
      <c r="N220" t="str">
        <f t="shared" si="3"/>
        <v>Mantap</v>
      </c>
    </row>
    <row r="221" spans="1:14" x14ac:dyDescent="0.35">
      <c r="A221" s="2">
        <v>3000835</v>
      </c>
      <c r="B221" s="2" t="s">
        <v>219</v>
      </c>
      <c r="C221" s="11" t="s">
        <v>1165</v>
      </c>
      <c r="D221" s="15" t="s">
        <v>1883</v>
      </c>
      <c r="E221" s="17">
        <v>15.4</v>
      </c>
      <c r="F221" s="18">
        <v>9.5</v>
      </c>
      <c r="G221" t="str">
        <f>_xlfn.XLOOKUP(H221,'KODE BANGUNAN ATAS'!$B:$B,'KODE BANGUNAN ATAS'!$C:$C,"N/A",0)</f>
        <v xml:space="preserve">GELAGAR BETON BERTULANG PERMANEN  </v>
      </c>
      <c r="H221" s="23" t="s">
        <v>1895</v>
      </c>
      <c r="I221" s="23">
        <v>2009</v>
      </c>
      <c r="J221" s="28">
        <v>-0.71662300000000001</v>
      </c>
      <c r="K221" s="28">
        <v>110.415283</v>
      </c>
      <c r="L221" s="2" t="s">
        <v>2001</v>
      </c>
      <c r="M221" s="34">
        <v>2</v>
      </c>
      <c r="N221" t="str">
        <f t="shared" si="3"/>
        <v>Mantap</v>
      </c>
    </row>
    <row r="222" spans="1:14" x14ac:dyDescent="0.35">
      <c r="A222" s="2">
        <v>3000836</v>
      </c>
      <c r="B222" s="2" t="s">
        <v>220</v>
      </c>
      <c r="C222" s="11" t="s">
        <v>1166</v>
      </c>
      <c r="D222" s="15" t="s">
        <v>1883</v>
      </c>
      <c r="E222" s="17">
        <v>15.6</v>
      </c>
      <c r="F222" s="18">
        <v>9.57</v>
      </c>
      <c r="G222" t="str">
        <f>_xlfn.XLOOKUP(H222,'KODE BANGUNAN ATAS'!$B:$B,'KODE BANGUNAN ATAS'!$C:$C,"N/A",0)</f>
        <v xml:space="preserve">GELAGAR BETON BERTULANG PERMANEN  </v>
      </c>
      <c r="H222" s="23" t="s">
        <v>1895</v>
      </c>
      <c r="I222" s="23">
        <v>2009</v>
      </c>
      <c r="J222" s="28">
        <v>-0.72489300000000001</v>
      </c>
      <c r="K222" s="28">
        <v>110.41054800000001</v>
      </c>
      <c r="L222" s="2" t="s">
        <v>2001</v>
      </c>
      <c r="M222" s="34">
        <v>2</v>
      </c>
      <c r="N222" t="str">
        <f t="shared" si="3"/>
        <v>Mantap</v>
      </c>
    </row>
    <row r="223" spans="1:14" x14ac:dyDescent="0.35">
      <c r="A223" s="2">
        <v>3000837</v>
      </c>
      <c r="B223" s="2" t="s">
        <v>221</v>
      </c>
      <c r="C223" s="11" t="s">
        <v>1167</v>
      </c>
      <c r="D223" s="15" t="s">
        <v>1883</v>
      </c>
      <c r="E223" s="17">
        <v>15.6</v>
      </c>
      <c r="F223" s="18">
        <v>9.5299999999999994</v>
      </c>
      <c r="G223" t="str">
        <f>_xlfn.XLOOKUP(H223,'KODE BANGUNAN ATAS'!$B:$B,'KODE BANGUNAN ATAS'!$C:$C,"N/A",0)</f>
        <v xml:space="preserve">GELAGAR BETON BERTULANG PERMANEN  </v>
      </c>
      <c r="H223" s="23" t="s">
        <v>1895</v>
      </c>
      <c r="I223" s="23">
        <v>2009</v>
      </c>
      <c r="J223" s="28">
        <v>-0.72907</v>
      </c>
      <c r="K223" s="28">
        <v>110.405918</v>
      </c>
      <c r="L223" s="2" t="s">
        <v>2001</v>
      </c>
      <c r="M223" s="34">
        <v>2</v>
      </c>
      <c r="N223" t="str">
        <f t="shared" si="3"/>
        <v>Mantap</v>
      </c>
    </row>
    <row r="224" spans="1:14" x14ac:dyDescent="0.35">
      <c r="A224" s="2">
        <v>3000838</v>
      </c>
      <c r="B224" s="2" t="s">
        <v>222</v>
      </c>
      <c r="C224" s="11" t="s">
        <v>1168</v>
      </c>
      <c r="D224" s="15" t="s">
        <v>1883</v>
      </c>
      <c r="E224" s="17">
        <v>15.1</v>
      </c>
      <c r="F224" s="18">
        <v>9.5</v>
      </c>
      <c r="G224" t="str">
        <f>_xlfn.XLOOKUP(H224,'KODE BANGUNAN ATAS'!$B:$B,'KODE BANGUNAN ATAS'!$C:$C,"N/A",0)</f>
        <v xml:space="preserve">GELAGAR BETON BERTULANG PERMANEN  </v>
      </c>
      <c r="H224" s="23" t="s">
        <v>1895</v>
      </c>
      <c r="I224" s="23">
        <v>2009</v>
      </c>
      <c r="J224" s="28">
        <v>-0.74051999999999996</v>
      </c>
      <c r="K224" s="28">
        <v>110.40075899999999</v>
      </c>
      <c r="L224" s="2" t="s">
        <v>2001</v>
      </c>
      <c r="M224" s="34">
        <v>2</v>
      </c>
      <c r="N224" t="str">
        <f t="shared" si="3"/>
        <v>Mantap</v>
      </c>
    </row>
    <row r="225" spans="1:14" x14ac:dyDescent="0.35">
      <c r="A225" s="2">
        <v>3000839</v>
      </c>
      <c r="B225" s="2" t="s">
        <v>223</v>
      </c>
      <c r="C225" s="11" t="s">
        <v>1169</v>
      </c>
      <c r="D225" s="15" t="s">
        <v>1883</v>
      </c>
      <c r="E225" s="17">
        <v>15.2</v>
      </c>
      <c r="F225" s="18">
        <v>9.43</v>
      </c>
      <c r="G225" t="str">
        <f>_xlfn.XLOOKUP(H225,'KODE BANGUNAN ATAS'!$B:$B,'KODE BANGUNAN ATAS'!$C:$C,"N/A",0)</f>
        <v xml:space="preserve">GELAGAR BETON BERTULANG PERMANEN  </v>
      </c>
      <c r="H225" s="23" t="s">
        <v>1895</v>
      </c>
      <c r="I225" s="23">
        <v>2009</v>
      </c>
      <c r="J225" s="28">
        <v>-0.74909000000000003</v>
      </c>
      <c r="K225" s="28">
        <v>110.399277</v>
      </c>
      <c r="L225" s="2" t="s">
        <v>2001</v>
      </c>
      <c r="M225" s="34">
        <v>2</v>
      </c>
      <c r="N225" t="str">
        <f t="shared" si="3"/>
        <v>Mantap</v>
      </c>
    </row>
    <row r="226" spans="1:14" x14ac:dyDescent="0.35">
      <c r="A226" s="2">
        <v>3000840</v>
      </c>
      <c r="B226" s="2" t="s">
        <v>224</v>
      </c>
      <c r="C226" s="11" t="s">
        <v>1170</v>
      </c>
      <c r="D226" s="15" t="s">
        <v>1883</v>
      </c>
      <c r="E226" s="17">
        <v>12.6</v>
      </c>
      <c r="F226" s="18">
        <v>9.4499999999999993</v>
      </c>
      <c r="G226" t="str">
        <f>_xlfn.XLOOKUP(H226,'KODE BANGUNAN ATAS'!$B:$B,'KODE BANGUNAN ATAS'!$C:$C,"N/A",0)</f>
        <v xml:space="preserve">GELAGAR BETON BERTULANG PERMANEN  </v>
      </c>
      <c r="H226" s="23" t="s">
        <v>1895</v>
      </c>
      <c r="I226" s="23">
        <v>2009</v>
      </c>
      <c r="J226" s="28">
        <v>-0.761965</v>
      </c>
      <c r="K226" s="28">
        <v>110.38855</v>
      </c>
      <c r="L226" s="2" t="s">
        <v>2001</v>
      </c>
      <c r="M226" s="34">
        <v>2</v>
      </c>
      <c r="N226" t="str">
        <f t="shared" si="3"/>
        <v>Mantap</v>
      </c>
    </row>
    <row r="227" spans="1:14" x14ac:dyDescent="0.35">
      <c r="A227" s="2">
        <v>3000841</v>
      </c>
      <c r="B227" s="2" t="s">
        <v>225</v>
      </c>
      <c r="C227" s="11" t="s">
        <v>1171</v>
      </c>
      <c r="D227" s="15" t="s">
        <v>1883</v>
      </c>
      <c r="E227" s="17">
        <v>18.2</v>
      </c>
      <c r="F227" s="18">
        <v>9.6</v>
      </c>
      <c r="G227" t="str">
        <f>_xlfn.XLOOKUP(H227,'KODE BANGUNAN ATAS'!$B:$B,'KODE BANGUNAN ATAS'!$C:$C,"N/A",0)</f>
        <v xml:space="preserve">GELAGAR BETON BERTULANG PERMANEN  </v>
      </c>
      <c r="H227" s="23" t="s">
        <v>1895</v>
      </c>
      <c r="I227" s="23">
        <v>2009</v>
      </c>
      <c r="J227" s="28">
        <v>-0.78076100000000004</v>
      </c>
      <c r="K227" s="28">
        <v>110.380602</v>
      </c>
      <c r="L227" s="2" t="s">
        <v>2001</v>
      </c>
      <c r="M227" s="34">
        <v>2</v>
      </c>
      <c r="N227" t="str">
        <f t="shared" si="3"/>
        <v>Mantap</v>
      </c>
    </row>
    <row r="228" spans="1:14" x14ac:dyDescent="0.35">
      <c r="A228" s="2">
        <v>3000842</v>
      </c>
      <c r="B228" s="2" t="s">
        <v>226</v>
      </c>
      <c r="C228" s="11" t="s">
        <v>1172</v>
      </c>
      <c r="D228" s="15" t="s">
        <v>1883</v>
      </c>
      <c r="E228" s="17">
        <v>15.3</v>
      </c>
      <c r="F228" s="18">
        <v>9.5</v>
      </c>
      <c r="G228" t="str">
        <f>_xlfn.XLOOKUP(H228,'KODE BANGUNAN ATAS'!$B:$B,'KODE BANGUNAN ATAS'!$C:$C,"N/A",0)</f>
        <v xml:space="preserve">GELAGAR BETON BERTULANG PERMANEN  </v>
      </c>
      <c r="H228" s="23" t="s">
        <v>1895</v>
      </c>
      <c r="I228" s="23">
        <v>2009</v>
      </c>
      <c r="J228" s="28">
        <v>-0.78383499999999995</v>
      </c>
      <c r="K228" s="28">
        <v>110.379141</v>
      </c>
      <c r="L228" s="2" t="s">
        <v>2001</v>
      </c>
      <c r="M228" s="34">
        <v>2</v>
      </c>
      <c r="N228" t="str">
        <f t="shared" si="3"/>
        <v>Mantap</v>
      </c>
    </row>
    <row r="229" spans="1:14" x14ac:dyDescent="0.35">
      <c r="A229" s="2">
        <v>3000843</v>
      </c>
      <c r="B229" s="2" t="s">
        <v>227</v>
      </c>
      <c r="C229" s="11" t="s">
        <v>1173</v>
      </c>
      <c r="D229" s="15" t="s">
        <v>1883</v>
      </c>
      <c r="E229" s="17">
        <v>15.6</v>
      </c>
      <c r="F229" s="18">
        <v>9.5</v>
      </c>
      <c r="G229" t="str">
        <f>_xlfn.XLOOKUP(H229,'KODE BANGUNAN ATAS'!$B:$B,'KODE BANGUNAN ATAS'!$C:$C,"N/A",0)</f>
        <v xml:space="preserve">GELAGAR BETON BERTULANG PERMANEN  </v>
      </c>
      <c r="H229" s="23" t="s">
        <v>1895</v>
      </c>
      <c r="I229" s="23">
        <v>2009</v>
      </c>
      <c r="J229" s="28">
        <v>-0.79680600000000001</v>
      </c>
      <c r="K229" s="28">
        <v>110.375561</v>
      </c>
      <c r="L229" s="2" t="s">
        <v>2001</v>
      </c>
      <c r="M229" s="34">
        <v>2</v>
      </c>
      <c r="N229" t="str">
        <f t="shared" si="3"/>
        <v>Mantap</v>
      </c>
    </row>
    <row r="230" spans="1:14" x14ac:dyDescent="0.35">
      <c r="A230" s="2">
        <v>3000844</v>
      </c>
      <c r="B230" s="2" t="s">
        <v>228</v>
      </c>
      <c r="C230" s="11" t="s">
        <v>1174</v>
      </c>
      <c r="D230" s="15" t="s">
        <v>1883</v>
      </c>
      <c r="E230" s="17">
        <v>30.4</v>
      </c>
      <c r="F230" s="18">
        <v>9.09</v>
      </c>
      <c r="G230" t="str">
        <f>_xlfn.XLOOKUP(H230,'KODE BANGUNAN ATAS'!$B:$B,'KODE BANGUNAN ATAS'!$C:$C,"N/A",0)</f>
        <v xml:space="preserve">GELAGAR BAJA PERMANEN   </v>
      </c>
      <c r="H230" s="23" t="s">
        <v>1894</v>
      </c>
      <c r="I230" s="23">
        <v>2009</v>
      </c>
      <c r="J230" s="28">
        <v>-0.79832700000000001</v>
      </c>
      <c r="K230" s="28">
        <v>110.375765</v>
      </c>
      <c r="L230" s="2" t="s">
        <v>2001</v>
      </c>
      <c r="M230" s="34">
        <v>2</v>
      </c>
      <c r="N230" t="str">
        <f t="shared" si="3"/>
        <v>Mantap</v>
      </c>
    </row>
    <row r="231" spans="1:14" x14ac:dyDescent="0.35">
      <c r="A231" s="2">
        <v>3000845</v>
      </c>
      <c r="B231" s="2" t="s">
        <v>229</v>
      </c>
      <c r="C231" s="11" t="s">
        <v>1175</v>
      </c>
      <c r="D231" s="15" t="s">
        <v>1883</v>
      </c>
      <c r="E231" s="17">
        <v>18.399999999999999</v>
      </c>
      <c r="F231" s="18">
        <v>9.16</v>
      </c>
      <c r="G231" t="str">
        <f>_xlfn.XLOOKUP(H231,'KODE BANGUNAN ATAS'!$B:$B,'KODE BANGUNAN ATAS'!$C:$C,"N/A",0)</f>
        <v xml:space="preserve">GELAGAR BETON BERTULANG PERMANEN  </v>
      </c>
      <c r="H231" s="23" t="s">
        <v>1895</v>
      </c>
      <c r="I231" s="23">
        <v>2009</v>
      </c>
      <c r="J231" s="28">
        <v>-0.80012499999999998</v>
      </c>
      <c r="K231" s="28">
        <v>110.376007</v>
      </c>
      <c r="L231" s="2" t="s">
        <v>2001</v>
      </c>
      <c r="M231" s="34">
        <v>2</v>
      </c>
      <c r="N231" t="str">
        <f t="shared" si="3"/>
        <v>Mantap</v>
      </c>
    </row>
    <row r="232" spans="1:14" x14ac:dyDescent="0.35">
      <c r="A232" s="2">
        <v>3000846</v>
      </c>
      <c r="B232" s="2" t="s">
        <v>230</v>
      </c>
      <c r="C232" s="11" t="s">
        <v>1176</v>
      </c>
      <c r="D232" s="15" t="s">
        <v>1883</v>
      </c>
      <c r="E232" s="17">
        <v>18.399999999999999</v>
      </c>
      <c r="F232" s="18">
        <v>9.3000000000000007</v>
      </c>
      <c r="G232" t="str">
        <f>_xlfn.XLOOKUP(H232,'KODE BANGUNAN ATAS'!$B:$B,'KODE BANGUNAN ATAS'!$C:$C,"N/A",0)</f>
        <v xml:space="preserve">GELAGAR BETON BERTULANG PERMANEN  </v>
      </c>
      <c r="H232" s="23" t="s">
        <v>1895</v>
      </c>
      <c r="I232" s="23">
        <v>2009</v>
      </c>
      <c r="J232" s="28">
        <v>-0.806925</v>
      </c>
      <c r="K232" s="28">
        <v>110.384542</v>
      </c>
      <c r="L232" s="2" t="s">
        <v>2001</v>
      </c>
      <c r="M232" s="34">
        <v>2</v>
      </c>
      <c r="N232" t="str">
        <f t="shared" si="3"/>
        <v>Mantap</v>
      </c>
    </row>
    <row r="233" spans="1:14" x14ac:dyDescent="0.35">
      <c r="A233" s="2">
        <v>3000847</v>
      </c>
      <c r="B233" s="2" t="s">
        <v>231</v>
      </c>
      <c r="C233" s="11" t="s">
        <v>1177</v>
      </c>
      <c r="D233" s="15" t="s">
        <v>1883</v>
      </c>
      <c r="E233" s="17">
        <v>15.6</v>
      </c>
      <c r="F233" s="18">
        <v>9.25</v>
      </c>
      <c r="G233" t="str">
        <f>_xlfn.XLOOKUP(H233,'KODE BANGUNAN ATAS'!$B:$B,'KODE BANGUNAN ATAS'!$C:$C,"N/A",0)</f>
        <v xml:space="preserve">GELAGAR BETON BERTULANG PERMANEN  </v>
      </c>
      <c r="H233" s="23" t="s">
        <v>1895</v>
      </c>
      <c r="I233" s="23">
        <v>2009</v>
      </c>
      <c r="J233" s="28">
        <v>-0.81964899999999996</v>
      </c>
      <c r="K233" s="28">
        <v>110.396546</v>
      </c>
      <c r="L233" s="2" t="s">
        <v>2001</v>
      </c>
      <c r="M233" s="34">
        <v>2</v>
      </c>
      <c r="N233" t="str">
        <f t="shared" si="3"/>
        <v>Mantap</v>
      </c>
    </row>
    <row r="234" spans="1:14" x14ac:dyDescent="0.35">
      <c r="A234" s="2">
        <v>3000848</v>
      </c>
      <c r="B234" s="2" t="s">
        <v>232</v>
      </c>
      <c r="C234" s="11" t="s">
        <v>1178</v>
      </c>
      <c r="D234" s="15" t="s">
        <v>1883</v>
      </c>
      <c r="E234" s="17">
        <v>12.5</v>
      </c>
      <c r="F234" s="18">
        <v>9.4499999999999993</v>
      </c>
      <c r="G234" t="str">
        <f>_xlfn.XLOOKUP(H234,'KODE BANGUNAN ATAS'!$B:$B,'KODE BANGUNAN ATAS'!$C:$C,"N/A",0)</f>
        <v xml:space="preserve">GELAGAR BETON BERTULANG PERMANEN  </v>
      </c>
      <c r="H234" s="23" t="s">
        <v>1895</v>
      </c>
      <c r="I234" s="23">
        <v>2009</v>
      </c>
      <c r="J234" s="28">
        <v>-0.82962599999999997</v>
      </c>
      <c r="K234" s="28">
        <v>110.397969</v>
      </c>
      <c r="L234" s="2" t="s">
        <v>2001</v>
      </c>
      <c r="M234" s="34">
        <v>2</v>
      </c>
      <c r="N234" t="str">
        <f t="shared" si="3"/>
        <v>Mantap</v>
      </c>
    </row>
    <row r="235" spans="1:14" x14ac:dyDescent="0.35">
      <c r="A235" s="2">
        <v>3000849</v>
      </c>
      <c r="B235" s="2" t="s">
        <v>233</v>
      </c>
      <c r="C235" s="11" t="s">
        <v>1179</v>
      </c>
      <c r="D235" s="15" t="s">
        <v>1883</v>
      </c>
      <c r="E235" s="17">
        <v>30</v>
      </c>
      <c r="F235" s="18">
        <v>7</v>
      </c>
      <c r="G235" t="str">
        <f>_xlfn.XLOOKUP(H235,'KODE BANGUNAN ATAS'!$B:$B,'KODE BANGUNAN ATAS'!$C:$C,"N/A",0)</f>
        <v xml:space="preserve">GELAGAR BAJA PERMANEN   </v>
      </c>
      <c r="H235" s="23" t="s">
        <v>1894</v>
      </c>
      <c r="I235" s="23">
        <v>1995</v>
      </c>
      <c r="J235" s="28">
        <v>-0.83206999999999998</v>
      </c>
      <c r="K235" s="28">
        <v>110.398965</v>
      </c>
      <c r="L235" s="2" t="s">
        <v>2001</v>
      </c>
      <c r="M235" s="34">
        <v>2</v>
      </c>
      <c r="N235" t="str">
        <f t="shared" si="3"/>
        <v>Mantap</v>
      </c>
    </row>
    <row r="236" spans="1:14" x14ac:dyDescent="0.35">
      <c r="A236" s="2">
        <v>3000850</v>
      </c>
      <c r="B236" s="2" t="s">
        <v>234</v>
      </c>
      <c r="C236" s="11" t="s">
        <v>1180</v>
      </c>
      <c r="D236" s="15" t="s">
        <v>1883</v>
      </c>
      <c r="E236" s="17">
        <v>16.100000000000001</v>
      </c>
      <c r="F236" s="18">
        <v>9.3699999999999992</v>
      </c>
      <c r="G236" t="str">
        <f>_xlfn.XLOOKUP(H236,'KODE BANGUNAN ATAS'!$B:$B,'KODE BANGUNAN ATAS'!$C:$C,"N/A",0)</f>
        <v xml:space="preserve">GELAGAR BETON BERTULANG PERMANEN  </v>
      </c>
      <c r="H236" s="23" t="s">
        <v>1895</v>
      </c>
      <c r="I236" s="23">
        <v>2009</v>
      </c>
      <c r="J236" s="28">
        <v>-0.85366600000000004</v>
      </c>
      <c r="K236" s="28">
        <v>110.41180900000001</v>
      </c>
      <c r="L236" s="2" t="s">
        <v>2001</v>
      </c>
      <c r="M236" s="34">
        <v>2</v>
      </c>
      <c r="N236" t="str">
        <f t="shared" si="3"/>
        <v>Mantap</v>
      </c>
    </row>
    <row r="237" spans="1:14" x14ac:dyDescent="0.35">
      <c r="A237" s="2">
        <v>3000851</v>
      </c>
      <c r="B237" s="2" t="s">
        <v>235</v>
      </c>
      <c r="C237" s="11" t="s">
        <v>1181</v>
      </c>
      <c r="D237" s="15" t="s">
        <v>1883</v>
      </c>
      <c r="E237" s="17">
        <v>30.3</v>
      </c>
      <c r="F237" s="18">
        <v>7.6</v>
      </c>
      <c r="G237" t="str">
        <f>_xlfn.XLOOKUP(H237,'KODE BANGUNAN ATAS'!$B:$B,'KODE BANGUNAN ATAS'!$C:$C,"N/A",0)</f>
        <v xml:space="preserve">GELAGAR BAJA PERMANEN   </v>
      </c>
      <c r="H237" s="23" t="s">
        <v>1894</v>
      </c>
      <c r="I237" s="23">
        <v>1998</v>
      </c>
      <c r="J237" s="28">
        <v>-0.87345099999999998</v>
      </c>
      <c r="K237" s="28">
        <v>110.416484</v>
      </c>
      <c r="L237" s="2" t="s">
        <v>2001</v>
      </c>
      <c r="M237" s="34">
        <v>2</v>
      </c>
      <c r="N237" t="str">
        <f t="shared" si="3"/>
        <v>Mantap</v>
      </c>
    </row>
    <row r="238" spans="1:14" x14ac:dyDescent="0.35">
      <c r="A238" s="2">
        <v>3000852</v>
      </c>
      <c r="B238" s="2" t="s">
        <v>236</v>
      </c>
      <c r="C238" s="11" t="s">
        <v>1182</v>
      </c>
      <c r="D238" s="15" t="s">
        <v>1883</v>
      </c>
      <c r="E238" s="17">
        <v>12.5</v>
      </c>
      <c r="F238" s="18">
        <v>9.48</v>
      </c>
      <c r="G238" t="str">
        <f>_xlfn.XLOOKUP(H238,'KODE BANGUNAN ATAS'!$B:$B,'KODE BANGUNAN ATAS'!$C:$C,"N/A",0)</f>
        <v xml:space="preserve">GELAGAR BETON BERTULANG PERMANEN  </v>
      </c>
      <c r="H238" s="23" t="s">
        <v>1895</v>
      </c>
      <c r="I238" s="23">
        <v>2009</v>
      </c>
      <c r="J238" s="28">
        <v>-0.90322899999999995</v>
      </c>
      <c r="K238" s="28">
        <v>110.436245</v>
      </c>
      <c r="L238" s="2" t="s">
        <v>2001</v>
      </c>
      <c r="M238" s="34">
        <v>2</v>
      </c>
      <c r="N238" t="str">
        <f t="shared" si="3"/>
        <v>Mantap</v>
      </c>
    </row>
    <row r="239" spans="1:14" x14ac:dyDescent="0.35">
      <c r="A239" s="2">
        <v>3000853</v>
      </c>
      <c r="B239" s="2" t="s">
        <v>237</v>
      </c>
      <c r="C239" s="11" t="s">
        <v>1183</v>
      </c>
      <c r="D239" s="15" t="s">
        <v>1883</v>
      </c>
      <c r="E239" s="17">
        <v>12.6</v>
      </c>
      <c r="F239" s="18">
        <v>9.5</v>
      </c>
      <c r="G239" t="str">
        <f>_xlfn.XLOOKUP(H239,'KODE BANGUNAN ATAS'!$B:$B,'KODE BANGUNAN ATAS'!$C:$C,"N/A",0)</f>
        <v xml:space="preserve">GELAGAR BETON BERTULANG PERMANEN  </v>
      </c>
      <c r="H239" s="23" t="s">
        <v>1895</v>
      </c>
      <c r="I239" s="23">
        <v>2009</v>
      </c>
      <c r="J239" s="28">
        <v>-0.91690099999999997</v>
      </c>
      <c r="K239" s="28">
        <v>110.437517</v>
      </c>
      <c r="L239" s="2" t="s">
        <v>2001</v>
      </c>
      <c r="M239" s="34">
        <v>2</v>
      </c>
      <c r="N239" t="str">
        <f t="shared" si="3"/>
        <v>Mantap</v>
      </c>
    </row>
    <row r="240" spans="1:14" x14ac:dyDescent="0.35">
      <c r="A240" s="2">
        <v>3000854</v>
      </c>
      <c r="B240" s="2" t="s">
        <v>238</v>
      </c>
      <c r="C240" s="11" t="s">
        <v>1184</v>
      </c>
      <c r="D240" s="15" t="s">
        <v>1883</v>
      </c>
      <c r="E240" s="17">
        <v>12.5</v>
      </c>
      <c r="F240" s="18">
        <v>9.5500000000000007</v>
      </c>
      <c r="G240" t="str">
        <f>_xlfn.XLOOKUP(H240,'KODE BANGUNAN ATAS'!$B:$B,'KODE BANGUNAN ATAS'!$C:$C,"N/A",0)</f>
        <v xml:space="preserve">GELAGAR BETON BERTULANG PERMANEN  </v>
      </c>
      <c r="H240" s="23" t="s">
        <v>1895</v>
      </c>
      <c r="I240" s="23">
        <v>2009</v>
      </c>
      <c r="J240" s="28">
        <v>-0.93021200000000004</v>
      </c>
      <c r="K240" s="28">
        <v>110.444762</v>
      </c>
      <c r="L240" s="2" t="s">
        <v>2001</v>
      </c>
      <c r="M240" s="34">
        <v>2</v>
      </c>
      <c r="N240" t="str">
        <f t="shared" si="3"/>
        <v>Mantap</v>
      </c>
    </row>
    <row r="241" spans="1:14" x14ac:dyDescent="0.35">
      <c r="A241" s="2">
        <v>3000855</v>
      </c>
      <c r="B241" s="2" t="s">
        <v>239</v>
      </c>
      <c r="C241" s="11" t="s">
        <v>1185</v>
      </c>
      <c r="D241" s="15" t="s">
        <v>1883</v>
      </c>
      <c r="E241" s="17">
        <v>15.6</v>
      </c>
      <c r="F241" s="18">
        <v>9.5</v>
      </c>
      <c r="G241" t="str">
        <f>_xlfn.XLOOKUP(H241,'KODE BANGUNAN ATAS'!$B:$B,'KODE BANGUNAN ATAS'!$C:$C,"N/A",0)</f>
        <v xml:space="preserve">GELAGAR BETON BERTULANG PERMANEN  </v>
      </c>
      <c r="H241" s="23" t="s">
        <v>1895</v>
      </c>
      <c r="I241" s="23">
        <v>2009</v>
      </c>
      <c r="J241" s="28">
        <v>-0.93683099999999997</v>
      </c>
      <c r="K241" s="28">
        <v>110.45408</v>
      </c>
      <c r="L241" s="2" t="s">
        <v>2001</v>
      </c>
      <c r="M241" s="34">
        <v>2</v>
      </c>
      <c r="N241" t="str">
        <f t="shared" si="3"/>
        <v>Mantap</v>
      </c>
    </row>
    <row r="242" spans="1:14" x14ac:dyDescent="0.35">
      <c r="A242" s="2">
        <v>3001661</v>
      </c>
      <c r="B242" s="2" t="s">
        <v>240</v>
      </c>
      <c r="C242" s="11" t="s">
        <v>1186</v>
      </c>
      <c r="D242" s="15" t="s">
        <v>1883</v>
      </c>
      <c r="E242" s="17">
        <v>102</v>
      </c>
      <c r="F242" s="18">
        <v>9</v>
      </c>
      <c r="G242" t="str">
        <f>_xlfn.XLOOKUP(H242,'KODE BANGUNAN ATAS'!$B:$B,'KODE BANGUNAN ATAS'!$C:$C,"N/A",0)</f>
        <v xml:space="preserve">RANGKA BAJA PERMANEN   </v>
      </c>
      <c r="H242" s="23" t="s">
        <v>1896</v>
      </c>
      <c r="I242" s="23">
        <v>1996</v>
      </c>
      <c r="J242" s="28">
        <v>-0.95789999999999997</v>
      </c>
      <c r="K242" s="28">
        <v>110.48728199999999</v>
      </c>
      <c r="L242" s="2" t="s">
        <v>2001</v>
      </c>
      <c r="M242" s="34">
        <v>2</v>
      </c>
      <c r="N242" t="str">
        <f t="shared" si="3"/>
        <v>Mantap</v>
      </c>
    </row>
    <row r="243" spans="1:14" x14ac:dyDescent="0.35">
      <c r="A243" s="2">
        <v>3000856</v>
      </c>
      <c r="B243" s="2" t="s">
        <v>241</v>
      </c>
      <c r="C243" s="11" t="s">
        <v>1187</v>
      </c>
      <c r="D243" s="15" t="s">
        <v>1883</v>
      </c>
      <c r="E243" s="17">
        <v>20.100000000000001</v>
      </c>
      <c r="F243" s="15">
        <v>9.2200000000000006</v>
      </c>
      <c r="G243" t="str">
        <f>_xlfn.XLOOKUP(H243,'KODE BANGUNAN ATAS'!$B:$B,'KODE BANGUNAN ATAS'!$C:$C,"N/A",0)</f>
        <v xml:space="preserve">GELAGAR BAJA PERMANEN   </v>
      </c>
      <c r="H243" s="23" t="s">
        <v>1894</v>
      </c>
      <c r="I243" s="23">
        <v>2011</v>
      </c>
      <c r="J243" s="28">
        <v>-0.96082599999999996</v>
      </c>
      <c r="K243" s="28">
        <v>110.492113</v>
      </c>
      <c r="L243" s="2" t="s">
        <v>2001</v>
      </c>
      <c r="M243" s="34">
        <v>2</v>
      </c>
      <c r="N243" t="str">
        <f t="shared" si="3"/>
        <v>Mantap</v>
      </c>
    </row>
    <row r="244" spans="1:14" x14ac:dyDescent="0.35">
      <c r="A244" s="2">
        <v>3000857</v>
      </c>
      <c r="B244" s="2" t="s">
        <v>242</v>
      </c>
      <c r="C244" s="11" t="s">
        <v>1188</v>
      </c>
      <c r="D244" s="15" t="s">
        <v>1883</v>
      </c>
      <c r="E244" s="17">
        <v>13.8</v>
      </c>
      <c r="F244" s="15">
        <v>9.4</v>
      </c>
      <c r="G244" t="str">
        <f>_xlfn.XLOOKUP(H244,'KODE BANGUNAN ATAS'!$B:$B,'KODE BANGUNAN ATAS'!$C:$C,"N/A",0)</f>
        <v xml:space="preserve">GELAGAR BETON BERTULANG PERMANEN  </v>
      </c>
      <c r="H244" s="23" t="s">
        <v>1895</v>
      </c>
      <c r="I244" s="23">
        <v>2009</v>
      </c>
      <c r="J244" s="28">
        <v>-0.96432099999999998</v>
      </c>
      <c r="K244" s="28">
        <v>110.498654</v>
      </c>
      <c r="L244" s="2" t="s">
        <v>2001</v>
      </c>
      <c r="M244" s="34">
        <v>2</v>
      </c>
      <c r="N244" t="str">
        <f t="shared" si="3"/>
        <v>Mantap</v>
      </c>
    </row>
    <row r="245" spans="1:14" x14ac:dyDescent="0.35">
      <c r="A245" s="2">
        <v>3000858</v>
      </c>
      <c r="B245" s="2" t="s">
        <v>243</v>
      </c>
      <c r="C245" s="11" t="s">
        <v>1189</v>
      </c>
      <c r="D245" s="15" t="s">
        <v>1883</v>
      </c>
      <c r="E245" s="17">
        <v>16.399999999999999</v>
      </c>
      <c r="F245" s="15">
        <v>9.8000000000000007</v>
      </c>
      <c r="G245" t="str">
        <f>_xlfn.XLOOKUP(H245,'KODE BANGUNAN ATAS'!$B:$B,'KODE BANGUNAN ATAS'!$C:$C,"N/A",0)</f>
        <v xml:space="preserve">GELAGAR BAJA PERMANEN   </v>
      </c>
      <c r="H245" s="23" t="s">
        <v>1894</v>
      </c>
      <c r="I245" s="23">
        <v>2009</v>
      </c>
      <c r="J245" s="28">
        <v>-0.96912299999999996</v>
      </c>
      <c r="K245" s="28">
        <v>110.50470900000001</v>
      </c>
      <c r="L245" s="2" t="s">
        <v>2001</v>
      </c>
      <c r="M245" s="34">
        <v>2</v>
      </c>
      <c r="N245" t="str">
        <f t="shared" si="3"/>
        <v>Mantap</v>
      </c>
    </row>
    <row r="246" spans="1:14" x14ac:dyDescent="0.35">
      <c r="A246" s="2">
        <v>3000859</v>
      </c>
      <c r="B246" s="2" t="s">
        <v>244</v>
      </c>
      <c r="C246" s="11" t="s">
        <v>1190</v>
      </c>
      <c r="D246" s="15" t="s">
        <v>1883</v>
      </c>
      <c r="E246" s="17">
        <v>13.6</v>
      </c>
      <c r="F246" s="15">
        <v>9.4</v>
      </c>
      <c r="G246" t="str">
        <f>_xlfn.XLOOKUP(H246,'KODE BANGUNAN ATAS'!$B:$B,'KODE BANGUNAN ATAS'!$C:$C,"N/A",0)</f>
        <v xml:space="preserve">GELAGAR BETON BERTULANG PERMANEN  </v>
      </c>
      <c r="H246" s="23" t="s">
        <v>1895</v>
      </c>
      <c r="I246" s="23">
        <v>2009</v>
      </c>
      <c r="J246" s="28">
        <v>-0.97064899999999998</v>
      </c>
      <c r="K246" s="28">
        <v>110.508921</v>
      </c>
      <c r="L246" s="2" t="s">
        <v>2001</v>
      </c>
      <c r="M246" s="34">
        <v>2</v>
      </c>
      <c r="N246" t="str">
        <f t="shared" si="3"/>
        <v>Mantap</v>
      </c>
    </row>
    <row r="247" spans="1:14" x14ac:dyDescent="0.35">
      <c r="A247" s="2">
        <v>3000860</v>
      </c>
      <c r="B247" s="2" t="s">
        <v>245</v>
      </c>
      <c r="C247" s="11" t="s">
        <v>1191</v>
      </c>
      <c r="D247" s="15" t="s">
        <v>1883</v>
      </c>
      <c r="E247" s="17">
        <v>16.399999999999999</v>
      </c>
      <c r="F247" s="15">
        <v>9.6</v>
      </c>
      <c r="G247" t="str">
        <f>_xlfn.XLOOKUP(H247,'KODE BANGUNAN ATAS'!$B:$B,'KODE BANGUNAN ATAS'!$C:$C,"N/A",0)</f>
        <v xml:space="preserve">GELAGAR BAJA PERMANEN   </v>
      </c>
      <c r="H247" s="23" t="s">
        <v>1894</v>
      </c>
      <c r="I247" s="23">
        <v>2009</v>
      </c>
      <c r="J247" s="28">
        <v>-0.97178799999999999</v>
      </c>
      <c r="K247" s="28">
        <v>110.5108</v>
      </c>
      <c r="L247" s="2" t="s">
        <v>2001</v>
      </c>
      <c r="M247" s="34">
        <v>2</v>
      </c>
      <c r="N247" t="str">
        <f t="shared" si="3"/>
        <v>Mantap</v>
      </c>
    </row>
    <row r="248" spans="1:14" x14ac:dyDescent="0.35">
      <c r="A248" s="2">
        <v>3000861</v>
      </c>
      <c r="B248" s="2" t="s">
        <v>246</v>
      </c>
      <c r="C248" s="11" t="s">
        <v>1192</v>
      </c>
      <c r="D248" s="15" t="s">
        <v>1883</v>
      </c>
      <c r="E248" s="17">
        <v>13.6</v>
      </c>
      <c r="F248" s="15">
        <v>9.3699999999999992</v>
      </c>
      <c r="G248" t="str">
        <f>_xlfn.XLOOKUP(H248,'KODE BANGUNAN ATAS'!$B:$B,'KODE BANGUNAN ATAS'!$C:$C,"N/A",0)</f>
        <v xml:space="preserve">GELAGAR BETON BERTULANG PERMANEN  </v>
      </c>
      <c r="H248" s="23" t="s">
        <v>1895</v>
      </c>
      <c r="I248" s="23">
        <v>2009</v>
      </c>
      <c r="J248" s="28">
        <v>-1.013603</v>
      </c>
      <c r="K248" s="28">
        <v>110.551441</v>
      </c>
      <c r="L248" s="2" t="s">
        <v>2001</v>
      </c>
      <c r="M248" s="34">
        <v>2</v>
      </c>
      <c r="N248" t="str">
        <f t="shared" si="3"/>
        <v>Mantap</v>
      </c>
    </row>
    <row r="249" spans="1:14" x14ac:dyDescent="0.35">
      <c r="A249" s="2">
        <v>3000862</v>
      </c>
      <c r="B249" s="2" t="s">
        <v>247</v>
      </c>
      <c r="C249" s="11" t="s">
        <v>1193</v>
      </c>
      <c r="D249" s="15" t="s">
        <v>1883</v>
      </c>
      <c r="E249" s="17">
        <v>13.9</v>
      </c>
      <c r="F249" s="19">
        <v>9.31</v>
      </c>
      <c r="G249" t="str">
        <f>_xlfn.XLOOKUP(H249,'KODE BANGUNAN ATAS'!$B:$B,'KODE BANGUNAN ATAS'!$C:$C,"N/A",0)</f>
        <v xml:space="preserve">GELAGAR BETON BERTULANG PERMANEN  </v>
      </c>
      <c r="H249" s="23" t="s">
        <v>1895</v>
      </c>
      <c r="I249" s="23">
        <v>2009</v>
      </c>
      <c r="J249" s="28">
        <v>-1.0327740000000001</v>
      </c>
      <c r="K249" s="28">
        <v>110.56590300000001</v>
      </c>
      <c r="L249" s="2" t="s">
        <v>2001</v>
      </c>
      <c r="M249" s="34">
        <v>2</v>
      </c>
      <c r="N249" t="str">
        <f t="shared" si="3"/>
        <v>Mantap</v>
      </c>
    </row>
    <row r="250" spans="1:14" x14ac:dyDescent="0.35">
      <c r="A250" s="2">
        <v>3000863</v>
      </c>
      <c r="B250" s="2" t="s">
        <v>248</v>
      </c>
      <c r="C250" s="11" t="s">
        <v>1194</v>
      </c>
      <c r="D250" s="15" t="s">
        <v>1883</v>
      </c>
      <c r="E250" s="17">
        <v>20.399999999999999</v>
      </c>
      <c r="F250" s="20">
        <v>9.56</v>
      </c>
      <c r="G250" t="str">
        <f>_xlfn.XLOOKUP(H250,'KODE BANGUNAN ATAS'!$B:$B,'KODE BANGUNAN ATAS'!$C:$C,"N/A",0)</f>
        <v xml:space="preserve">GELAGAR BAJA PERMANEN   </v>
      </c>
      <c r="H250" s="23" t="s">
        <v>1894</v>
      </c>
      <c r="I250" s="23">
        <v>2009</v>
      </c>
      <c r="J250" s="28">
        <v>-1.055661</v>
      </c>
      <c r="K250" s="28">
        <v>110.584478</v>
      </c>
      <c r="L250" s="2" t="s">
        <v>2001</v>
      </c>
      <c r="M250" s="34">
        <v>2</v>
      </c>
      <c r="N250" t="str">
        <f t="shared" si="3"/>
        <v>Mantap</v>
      </c>
    </row>
    <row r="251" spans="1:14" x14ac:dyDescent="0.35">
      <c r="A251" s="2">
        <v>3000864</v>
      </c>
      <c r="B251" s="2" t="s">
        <v>249</v>
      </c>
      <c r="C251" s="11" t="s">
        <v>1195</v>
      </c>
      <c r="D251" s="15" t="s">
        <v>1883</v>
      </c>
      <c r="E251" s="17">
        <v>16.2</v>
      </c>
      <c r="F251" s="15">
        <v>9.1999999999999993</v>
      </c>
      <c r="G251" t="str">
        <f>_xlfn.XLOOKUP(H251,'KODE BANGUNAN ATAS'!$B:$B,'KODE BANGUNAN ATAS'!$C:$C,"N/A",0)</f>
        <v xml:space="preserve">GELAGAR BAJA PERMANEN   </v>
      </c>
      <c r="H251" s="23" t="s">
        <v>1894</v>
      </c>
      <c r="I251" s="23">
        <v>2011</v>
      </c>
      <c r="J251" s="28">
        <v>-1.0675559999999999</v>
      </c>
      <c r="K251" s="28">
        <v>110.577399</v>
      </c>
      <c r="L251" s="2" t="s">
        <v>2001</v>
      </c>
      <c r="M251" s="34">
        <v>2</v>
      </c>
      <c r="N251" t="str">
        <f t="shared" si="3"/>
        <v>Mantap</v>
      </c>
    </row>
    <row r="252" spans="1:14" x14ac:dyDescent="0.35">
      <c r="A252" s="2">
        <v>3000865</v>
      </c>
      <c r="B252" s="2" t="s">
        <v>250</v>
      </c>
      <c r="C252" s="11" t="s">
        <v>1196</v>
      </c>
      <c r="D252" s="15" t="s">
        <v>1883</v>
      </c>
      <c r="E252" s="17">
        <v>20.399999999999999</v>
      </c>
      <c r="F252" s="15">
        <v>9.56</v>
      </c>
      <c r="G252" t="str">
        <f>_xlfn.XLOOKUP(H252,'KODE BANGUNAN ATAS'!$B:$B,'KODE BANGUNAN ATAS'!$C:$C,"N/A",0)</f>
        <v xml:space="preserve">GELAGAR BAJA PERMANEN   </v>
      </c>
      <c r="H252" s="23" t="s">
        <v>1894</v>
      </c>
      <c r="I252" s="23">
        <v>2009</v>
      </c>
      <c r="J252" s="28">
        <v>-1.091407</v>
      </c>
      <c r="K252" s="28">
        <v>110.574637</v>
      </c>
      <c r="L252" s="2" t="s">
        <v>2001</v>
      </c>
      <c r="M252" s="34">
        <v>2</v>
      </c>
      <c r="N252" t="str">
        <f t="shared" si="3"/>
        <v>Mantap</v>
      </c>
    </row>
    <row r="253" spans="1:14" x14ac:dyDescent="0.35">
      <c r="A253" s="2">
        <v>3000866</v>
      </c>
      <c r="B253" s="2" t="s">
        <v>251</v>
      </c>
      <c r="C253" s="11" t="s">
        <v>1197</v>
      </c>
      <c r="D253" s="15" t="s">
        <v>1883</v>
      </c>
      <c r="E253" s="17">
        <v>16.399999999999999</v>
      </c>
      <c r="F253" s="15">
        <v>9.57</v>
      </c>
      <c r="G253" t="str">
        <f>_xlfn.XLOOKUP(H253,'KODE BANGUNAN ATAS'!$B:$B,'KODE BANGUNAN ATAS'!$C:$C,"N/A",0)</f>
        <v xml:space="preserve">GELAGAR BAJA PERMANEN   </v>
      </c>
      <c r="H253" s="23" t="s">
        <v>1894</v>
      </c>
      <c r="I253" s="23">
        <v>2009</v>
      </c>
      <c r="J253" s="28">
        <v>-1.0966199999999999</v>
      </c>
      <c r="K253" s="28">
        <v>110.575171</v>
      </c>
      <c r="L253" s="2" t="s">
        <v>2001</v>
      </c>
      <c r="M253" s="34">
        <v>2</v>
      </c>
      <c r="N253" t="str">
        <f t="shared" si="3"/>
        <v>Mantap</v>
      </c>
    </row>
    <row r="254" spans="1:14" x14ac:dyDescent="0.35">
      <c r="A254" s="2">
        <v>3000869</v>
      </c>
      <c r="B254" s="2" t="s">
        <v>252</v>
      </c>
      <c r="C254" s="11" t="s">
        <v>1198</v>
      </c>
      <c r="D254" s="15" t="s">
        <v>1883</v>
      </c>
      <c r="E254" s="17">
        <v>16.5</v>
      </c>
      <c r="F254" s="15">
        <v>9.5500000000000007</v>
      </c>
      <c r="G254" t="str">
        <f>_xlfn.XLOOKUP(H254,'KODE BANGUNAN ATAS'!$B:$B,'KODE BANGUNAN ATAS'!$C:$C,"N/A",0)</f>
        <v xml:space="preserve">GELAGAR BAJA PERMANEN   </v>
      </c>
      <c r="H254" s="23" t="s">
        <v>1894</v>
      </c>
      <c r="I254" s="23">
        <v>2009</v>
      </c>
      <c r="J254" s="28">
        <v>-1.208213</v>
      </c>
      <c r="K254" s="28">
        <v>110.53762999999999</v>
      </c>
      <c r="L254" s="2" t="s">
        <v>2001</v>
      </c>
      <c r="M254" s="34">
        <v>3</v>
      </c>
      <c r="N254" t="str">
        <f t="shared" si="3"/>
        <v>Tidak Mantap</v>
      </c>
    </row>
    <row r="255" spans="1:14" x14ac:dyDescent="0.35">
      <c r="A255" s="2">
        <v>3000870</v>
      </c>
      <c r="B255" s="2" t="s">
        <v>253</v>
      </c>
      <c r="C255" s="11" t="s">
        <v>1199</v>
      </c>
      <c r="D255" s="15" t="s">
        <v>1883</v>
      </c>
      <c r="E255" s="17">
        <v>185.1</v>
      </c>
      <c r="F255" s="15">
        <v>7.04</v>
      </c>
      <c r="G255" t="str">
        <f>_xlfn.XLOOKUP(H255,'KODE BANGUNAN ATAS'!$B:$B,'KODE BANGUNAN ATAS'!$C:$C,"N/A",0)</f>
        <v xml:space="preserve">RANGKA BAJA AUSTRALIA   </v>
      </c>
      <c r="H255" s="23" t="s">
        <v>1897</v>
      </c>
      <c r="I255" s="23">
        <v>1992</v>
      </c>
      <c r="J255" s="28">
        <v>-1.2330540000000001</v>
      </c>
      <c r="K255" s="28">
        <v>110.533529</v>
      </c>
      <c r="L255" s="2" t="s">
        <v>2001</v>
      </c>
      <c r="M255" s="34">
        <v>3</v>
      </c>
      <c r="N255" t="str">
        <f t="shared" si="3"/>
        <v>Tidak Mantap</v>
      </c>
    </row>
    <row r="256" spans="1:14" x14ac:dyDescent="0.35">
      <c r="A256" s="2">
        <v>3000871</v>
      </c>
      <c r="B256" s="2" t="s">
        <v>254</v>
      </c>
      <c r="C256" s="11" t="s">
        <v>1200</v>
      </c>
      <c r="D256" s="15" t="s">
        <v>1883</v>
      </c>
      <c r="E256" s="17">
        <v>8</v>
      </c>
      <c r="F256" s="15">
        <v>6.6</v>
      </c>
      <c r="G256" t="str">
        <f>_xlfn.XLOOKUP(H256,'KODE BANGUNAN ATAS'!$B:$B,'KODE BANGUNAN ATAS'!$C:$C,"N/A",0)</f>
        <v xml:space="preserve">GELAGAR KAYU PERMANEN   </v>
      </c>
      <c r="H256" s="23" t="s">
        <v>1901</v>
      </c>
      <c r="I256" s="23">
        <v>1985</v>
      </c>
      <c r="J256" s="28">
        <v>-1.2492190000000001</v>
      </c>
      <c r="K256" s="28">
        <v>110.52973799999999</v>
      </c>
      <c r="L256" s="2" t="s">
        <v>2001</v>
      </c>
      <c r="M256" s="34">
        <v>4</v>
      </c>
      <c r="N256" t="str">
        <f t="shared" si="3"/>
        <v>Tidak Mantap</v>
      </c>
    </row>
    <row r="257" spans="1:14" x14ac:dyDescent="0.35">
      <c r="A257" s="2">
        <v>3000872</v>
      </c>
      <c r="B257" s="2" t="s">
        <v>255</v>
      </c>
      <c r="C257" s="11" t="s">
        <v>1201</v>
      </c>
      <c r="D257" s="15" t="s">
        <v>1883</v>
      </c>
      <c r="E257" s="17">
        <v>6.8</v>
      </c>
      <c r="F257" s="15">
        <v>11.9</v>
      </c>
      <c r="G257" t="str">
        <f>_xlfn.XLOOKUP(H257,'KODE BANGUNAN ATAS'!$B:$B,'KODE BANGUNAN ATAS'!$C:$C,"N/A",0)</f>
        <v>GORONG GORONG PERSEGI BETON BERTULANG PERMANEN</v>
      </c>
      <c r="H257" s="23" t="s">
        <v>1893</v>
      </c>
      <c r="I257" s="23">
        <v>2009</v>
      </c>
      <c r="J257" s="28">
        <v>-1.2645649999999999</v>
      </c>
      <c r="K257" s="28">
        <v>110.53864900000001</v>
      </c>
      <c r="L257" s="2" t="s">
        <v>2001</v>
      </c>
      <c r="M257" s="34">
        <v>2</v>
      </c>
      <c r="N257" t="str">
        <f t="shared" si="3"/>
        <v>Mantap</v>
      </c>
    </row>
    <row r="258" spans="1:14" x14ac:dyDescent="0.35">
      <c r="A258" s="2">
        <v>3000873</v>
      </c>
      <c r="B258" s="2" t="s">
        <v>256</v>
      </c>
      <c r="C258" s="11" t="s">
        <v>1202</v>
      </c>
      <c r="D258" s="15" t="s">
        <v>1883</v>
      </c>
      <c r="E258" s="17">
        <v>20</v>
      </c>
      <c r="F258" s="15">
        <v>9.4</v>
      </c>
      <c r="G258" t="str">
        <f>_xlfn.XLOOKUP(H258,'KODE BANGUNAN ATAS'!$B:$B,'KODE BANGUNAN ATAS'!$C:$C,"N/A",0)</f>
        <v xml:space="preserve">GELAGAR BAJA PERMANEN   </v>
      </c>
      <c r="H258" s="23" t="s">
        <v>1894</v>
      </c>
      <c r="I258" s="23">
        <v>2011</v>
      </c>
      <c r="J258" s="28">
        <v>-1.2684550000000001</v>
      </c>
      <c r="K258" s="28">
        <v>110.54324</v>
      </c>
      <c r="L258" s="2" t="s">
        <v>2001</v>
      </c>
      <c r="M258" s="34">
        <v>2</v>
      </c>
      <c r="N258" t="str">
        <f t="shared" si="3"/>
        <v>Mantap</v>
      </c>
    </row>
    <row r="259" spans="1:14" x14ac:dyDescent="0.35">
      <c r="A259" s="2">
        <v>3000874</v>
      </c>
      <c r="B259" s="2" t="s">
        <v>257</v>
      </c>
      <c r="C259" s="11" t="s">
        <v>1177</v>
      </c>
      <c r="D259" s="15" t="s">
        <v>1883</v>
      </c>
      <c r="E259" s="17">
        <v>6.9</v>
      </c>
      <c r="F259" s="15">
        <v>11.9</v>
      </c>
      <c r="G259" t="str">
        <f>_xlfn.XLOOKUP(H259,'KODE BANGUNAN ATAS'!$B:$B,'KODE BANGUNAN ATAS'!$C:$C,"N/A",0)</f>
        <v>GORONG GORONG PERSEGI BETON BERTULANG PERMANEN</v>
      </c>
      <c r="H259" s="23" t="s">
        <v>1893</v>
      </c>
      <c r="I259" s="23">
        <v>2009</v>
      </c>
      <c r="J259" s="28">
        <v>-1.281833</v>
      </c>
      <c r="K259" s="28">
        <v>110.547017</v>
      </c>
      <c r="L259" s="2" t="s">
        <v>2001</v>
      </c>
      <c r="M259" s="34">
        <v>2</v>
      </c>
      <c r="N259" t="str">
        <f t="shared" ref="N259:N322" si="4">IF(M259&lt;3,"Mantap","Tidak Mantap")</f>
        <v>Mantap</v>
      </c>
    </row>
    <row r="260" spans="1:14" x14ac:dyDescent="0.35">
      <c r="A260" s="2">
        <v>3000875</v>
      </c>
      <c r="B260" s="2" t="s">
        <v>258</v>
      </c>
      <c r="C260" s="11" t="s">
        <v>1203</v>
      </c>
      <c r="D260" s="15" t="s">
        <v>1883</v>
      </c>
      <c r="E260" s="17">
        <v>6.9</v>
      </c>
      <c r="F260" s="15">
        <v>11.7</v>
      </c>
      <c r="G260" t="str">
        <f>_xlfn.XLOOKUP(H260,'KODE BANGUNAN ATAS'!$B:$B,'KODE BANGUNAN ATAS'!$C:$C,"N/A",0)</f>
        <v>GORONG GORONG PERSEGI BETON BERTULANG PERMANEN</v>
      </c>
      <c r="H260" s="23" t="s">
        <v>1893</v>
      </c>
      <c r="I260" s="23">
        <v>2009</v>
      </c>
      <c r="J260" s="28">
        <v>-1.284448</v>
      </c>
      <c r="K260" s="28">
        <v>110.550797</v>
      </c>
      <c r="L260" s="2" t="s">
        <v>2001</v>
      </c>
      <c r="M260" s="34">
        <v>2</v>
      </c>
      <c r="N260" t="str">
        <f t="shared" si="4"/>
        <v>Mantap</v>
      </c>
    </row>
    <row r="261" spans="1:14" x14ac:dyDescent="0.35">
      <c r="A261" s="2">
        <v>3000876</v>
      </c>
      <c r="B261" s="2" t="s">
        <v>259</v>
      </c>
      <c r="C261" s="11" t="s">
        <v>1204</v>
      </c>
      <c r="D261" s="15" t="s">
        <v>1883</v>
      </c>
      <c r="E261" s="17">
        <v>6.9</v>
      </c>
      <c r="F261" s="15">
        <v>11.9</v>
      </c>
      <c r="G261" t="str">
        <f>_xlfn.XLOOKUP(H261,'KODE BANGUNAN ATAS'!$B:$B,'KODE BANGUNAN ATAS'!$C:$C,"N/A",0)</f>
        <v>GORONG GORONG PERSEGI BETON BERTULANG PERMANEN</v>
      </c>
      <c r="H261" s="23" t="s">
        <v>1893</v>
      </c>
      <c r="I261" s="23">
        <v>2009</v>
      </c>
      <c r="J261" s="28">
        <v>-1.294991</v>
      </c>
      <c r="K261" s="28">
        <v>110.55660399999999</v>
      </c>
      <c r="L261" s="2" t="s">
        <v>2001</v>
      </c>
      <c r="M261" s="34">
        <v>2</v>
      </c>
      <c r="N261" t="str">
        <f t="shared" si="4"/>
        <v>Mantap</v>
      </c>
    </row>
    <row r="262" spans="1:14" x14ac:dyDescent="0.35">
      <c r="A262" s="2">
        <v>3000877</v>
      </c>
      <c r="B262" s="2" t="s">
        <v>260</v>
      </c>
      <c r="C262" s="11" t="s">
        <v>1205</v>
      </c>
      <c r="D262" s="15" t="s">
        <v>1883</v>
      </c>
      <c r="E262" s="17">
        <v>20.5</v>
      </c>
      <c r="F262" s="15">
        <v>9.5</v>
      </c>
      <c r="G262" t="str">
        <f>_xlfn.XLOOKUP(H262,'KODE BANGUNAN ATAS'!$B:$B,'KODE BANGUNAN ATAS'!$C:$C,"N/A",0)</f>
        <v xml:space="preserve">GELAGAR BAJA PERMANEN   </v>
      </c>
      <c r="H262" s="23" t="s">
        <v>1894</v>
      </c>
      <c r="I262" s="23">
        <v>2011</v>
      </c>
      <c r="J262" s="28">
        <v>-1.3092410000000001</v>
      </c>
      <c r="K262" s="28">
        <v>110.568444</v>
      </c>
      <c r="L262" s="2" t="s">
        <v>2001</v>
      </c>
      <c r="M262" s="34">
        <v>2</v>
      </c>
      <c r="N262" t="str">
        <f t="shared" si="4"/>
        <v>Mantap</v>
      </c>
    </row>
    <row r="263" spans="1:14" x14ac:dyDescent="0.35">
      <c r="A263" s="2">
        <v>3000878</v>
      </c>
      <c r="B263" s="2" t="s">
        <v>261</v>
      </c>
      <c r="C263" s="11" t="s">
        <v>1206</v>
      </c>
      <c r="D263" s="15" t="s">
        <v>1883</v>
      </c>
      <c r="E263" s="17">
        <v>20</v>
      </c>
      <c r="F263" s="15">
        <v>9.5</v>
      </c>
      <c r="G263" t="str">
        <f>_xlfn.XLOOKUP(H263,'KODE BANGUNAN ATAS'!$B:$B,'KODE BANGUNAN ATAS'!$C:$C,"N/A",0)</f>
        <v xml:space="preserve">GELAGAR BAJA PERMANEN   </v>
      </c>
      <c r="H263" s="23" t="s">
        <v>1894</v>
      </c>
      <c r="I263" s="23">
        <v>2011</v>
      </c>
      <c r="J263" s="28">
        <v>-1.3159380000000001</v>
      </c>
      <c r="K263" s="28">
        <v>110.570588</v>
      </c>
      <c r="L263" s="2" t="s">
        <v>2001</v>
      </c>
      <c r="M263" s="34">
        <v>2</v>
      </c>
      <c r="N263" t="str">
        <f t="shared" si="4"/>
        <v>Mantap</v>
      </c>
    </row>
    <row r="264" spans="1:14" x14ac:dyDescent="0.35">
      <c r="A264" s="2">
        <v>3000879</v>
      </c>
      <c r="B264" s="2" t="s">
        <v>262</v>
      </c>
      <c r="C264" s="11" t="s">
        <v>1207</v>
      </c>
      <c r="D264" s="15" t="s">
        <v>1883</v>
      </c>
      <c r="E264" s="17">
        <v>20.5</v>
      </c>
      <c r="F264" s="15">
        <v>9.5</v>
      </c>
      <c r="G264" t="str">
        <f>_xlfn.XLOOKUP(H264,'KODE BANGUNAN ATAS'!$B:$B,'KODE BANGUNAN ATAS'!$C:$C,"N/A",0)</f>
        <v xml:space="preserve">GELAGAR BAJA PERMANEN   </v>
      </c>
      <c r="H264" s="23" t="s">
        <v>1894</v>
      </c>
      <c r="I264" s="23">
        <v>2009</v>
      </c>
      <c r="J264" s="28">
        <v>-1.3338650000000001</v>
      </c>
      <c r="K264" s="28">
        <v>110.586427</v>
      </c>
      <c r="L264" s="2" t="s">
        <v>2001</v>
      </c>
      <c r="M264" s="34">
        <v>2</v>
      </c>
      <c r="N264" t="str">
        <f t="shared" si="4"/>
        <v>Mantap</v>
      </c>
    </row>
    <row r="265" spans="1:14" x14ac:dyDescent="0.35">
      <c r="A265" s="2">
        <v>3000880</v>
      </c>
      <c r="B265" s="2" t="s">
        <v>263</v>
      </c>
      <c r="C265" s="11" t="s">
        <v>1208</v>
      </c>
      <c r="D265" s="15" t="s">
        <v>1883</v>
      </c>
      <c r="E265" s="17">
        <v>18.5</v>
      </c>
      <c r="F265" s="15">
        <v>9.4499999999999993</v>
      </c>
      <c r="G265" t="str">
        <f>_xlfn.XLOOKUP(H265,'KODE BANGUNAN ATAS'!$B:$B,'KODE BANGUNAN ATAS'!$C:$C,"N/A",0)</f>
        <v xml:space="preserve">GELAGAR BAJA PERMANEN   </v>
      </c>
      <c r="H265" s="23" t="s">
        <v>1894</v>
      </c>
      <c r="I265" s="23">
        <v>2009</v>
      </c>
      <c r="J265" s="28">
        <v>-1.3606860000000001</v>
      </c>
      <c r="K265" s="28">
        <v>110.597796</v>
      </c>
      <c r="L265" s="2" t="s">
        <v>2001</v>
      </c>
      <c r="M265" s="34">
        <v>2</v>
      </c>
      <c r="N265" t="str">
        <f t="shared" si="4"/>
        <v>Mantap</v>
      </c>
    </row>
    <row r="266" spans="1:14" x14ac:dyDescent="0.35">
      <c r="A266" s="2">
        <v>3000881</v>
      </c>
      <c r="B266" s="2" t="s">
        <v>264</v>
      </c>
      <c r="C266" s="11" t="s">
        <v>1209</v>
      </c>
      <c r="D266" s="15" t="s">
        <v>1883</v>
      </c>
      <c r="E266" s="17">
        <v>25.4</v>
      </c>
      <c r="F266" s="15">
        <v>9.35</v>
      </c>
      <c r="G266" t="str">
        <f>_xlfn.XLOOKUP(H266,'KODE BANGUNAN ATAS'!$B:$B,'KODE BANGUNAN ATAS'!$C:$C,"N/A",0)</f>
        <v xml:space="preserve">GELAGAR BAJA PERMANEN   </v>
      </c>
      <c r="H266" s="23" t="s">
        <v>1894</v>
      </c>
      <c r="I266" s="23">
        <v>2009</v>
      </c>
      <c r="J266" s="28">
        <v>-1.3687039999999999</v>
      </c>
      <c r="K266" s="28">
        <v>110.592125</v>
      </c>
      <c r="L266" s="2" t="s">
        <v>2001</v>
      </c>
      <c r="M266" s="34">
        <v>2</v>
      </c>
      <c r="N266" t="str">
        <f t="shared" si="4"/>
        <v>Mantap</v>
      </c>
    </row>
    <row r="267" spans="1:14" x14ac:dyDescent="0.35">
      <c r="A267" s="2">
        <v>3000882</v>
      </c>
      <c r="B267" s="2" t="s">
        <v>265</v>
      </c>
      <c r="C267" s="11" t="s">
        <v>1210</v>
      </c>
      <c r="D267" s="15" t="s">
        <v>1883</v>
      </c>
      <c r="E267" s="17">
        <v>8.1999999999999993</v>
      </c>
      <c r="F267" s="15">
        <v>9.9</v>
      </c>
      <c r="G267" t="str">
        <f>_xlfn.XLOOKUP(H267,'KODE BANGUNAN ATAS'!$B:$B,'KODE BANGUNAN ATAS'!$C:$C,"N/A",0)</f>
        <v xml:space="preserve">GELAGAR BETON BERTULANG PERMANEN  </v>
      </c>
      <c r="H267" s="23" t="s">
        <v>1895</v>
      </c>
      <c r="I267" s="23">
        <v>1986</v>
      </c>
      <c r="J267" s="28">
        <v>-1.3757839999999999</v>
      </c>
      <c r="K267" s="28">
        <v>110.58963199999999</v>
      </c>
      <c r="L267" s="2" t="s">
        <v>2001</v>
      </c>
      <c r="M267" s="34">
        <v>2</v>
      </c>
      <c r="N267" t="str">
        <f t="shared" si="4"/>
        <v>Mantap</v>
      </c>
    </row>
    <row r="268" spans="1:14" x14ac:dyDescent="0.35">
      <c r="A268" s="2">
        <v>3000883</v>
      </c>
      <c r="B268" s="2" t="s">
        <v>266</v>
      </c>
      <c r="C268" s="11" t="s">
        <v>1211</v>
      </c>
      <c r="D268" s="15" t="s">
        <v>1883</v>
      </c>
      <c r="E268" s="17">
        <v>20.399999999999999</v>
      </c>
      <c r="F268" s="15">
        <v>9.5</v>
      </c>
      <c r="G268" t="str">
        <f>_xlfn.XLOOKUP(H268,'KODE BANGUNAN ATAS'!$B:$B,'KODE BANGUNAN ATAS'!$C:$C,"N/A",0)</f>
        <v xml:space="preserve">GELAGAR BAJA PERMANEN   </v>
      </c>
      <c r="H268" s="23" t="s">
        <v>1894</v>
      </c>
      <c r="I268" s="23">
        <v>2009</v>
      </c>
      <c r="J268" s="28">
        <v>-1.383832</v>
      </c>
      <c r="K268" s="28">
        <v>110.584585</v>
      </c>
      <c r="L268" s="2" t="s">
        <v>2001</v>
      </c>
      <c r="M268" s="34">
        <v>2</v>
      </c>
      <c r="N268" t="str">
        <f t="shared" si="4"/>
        <v>Mantap</v>
      </c>
    </row>
    <row r="269" spans="1:14" x14ac:dyDescent="0.35">
      <c r="A269" s="2">
        <v>3000884</v>
      </c>
      <c r="B269" s="2" t="s">
        <v>267</v>
      </c>
      <c r="C269" s="11" t="s">
        <v>1212</v>
      </c>
      <c r="D269" s="15" t="s">
        <v>1883</v>
      </c>
      <c r="E269" s="17">
        <v>25.4</v>
      </c>
      <c r="F269" s="15">
        <v>9.4499999999999993</v>
      </c>
      <c r="G269" t="str">
        <f>_xlfn.XLOOKUP(H269,'KODE BANGUNAN ATAS'!$B:$B,'KODE BANGUNAN ATAS'!$C:$C,"N/A",0)</f>
        <v xml:space="preserve">GELAGAR BAJA PERMANEN   </v>
      </c>
      <c r="H269" s="23" t="s">
        <v>1894</v>
      </c>
      <c r="I269" s="23">
        <v>2009</v>
      </c>
      <c r="J269" s="28">
        <v>-1.3887560000000001</v>
      </c>
      <c r="K269" s="28">
        <v>110.58311399999999</v>
      </c>
      <c r="L269" s="2" t="s">
        <v>2001</v>
      </c>
      <c r="M269" s="34">
        <v>2</v>
      </c>
      <c r="N269" t="str">
        <f t="shared" si="4"/>
        <v>Mantap</v>
      </c>
    </row>
    <row r="270" spans="1:14" x14ac:dyDescent="0.35">
      <c r="A270" s="2">
        <v>3000885</v>
      </c>
      <c r="B270" s="2" t="s">
        <v>268</v>
      </c>
      <c r="C270" s="11" t="s">
        <v>1213</v>
      </c>
      <c r="D270" s="15" t="s">
        <v>1883</v>
      </c>
      <c r="E270" s="17">
        <v>20.399999999999999</v>
      </c>
      <c r="F270" s="15">
        <v>9.4</v>
      </c>
      <c r="G270" t="str">
        <f>_xlfn.XLOOKUP(H270,'KODE BANGUNAN ATAS'!$B:$B,'KODE BANGUNAN ATAS'!$C:$C,"N/A",0)</f>
        <v xml:space="preserve">GELAGAR BAJA PERMANEN   </v>
      </c>
      <c r="H270" s="23" t="s">
        <v>1894</v>
      </c>
      <c r="I270" s="23">
        <v>2009</v>
      </c>
      <c r="J270" s="28">
        <v>-1.4152709999999999</v>
      </c>
      <c r="K270" s="28">
        <v>110.56755</v>
      </c>
      <c r="L270" s="2" t="s">
        <v>2001</v>
      </c>
      <c r="M270" s="34">
        <v>2</v>
      </c>
      <c r="N270" t="str">
        <f t="shared" si="4"/>
        <v>Mantap</v>
      </c>
    </row>
    <row r="271" spans="1:14" x14ac:dyDescent="0.35">
      <c r="A271" s="2">
        <v>3000888</v>
      </c>
      <c r="B271" s="2" t="s">
        <v>269</v>
      </c>
      <c r="C271" s="11" t="s">
        <v>1214</v>
      </c>
      <c r="D271" s="15" t="s">
        <v>1883</v>
      </c>
      <c r="E271" s="17">
        <v>20.399999999999999</v>
      </c>
      <c r="F271" s="15">
        <v>9.4</v>
      </c>
      <c r="G271" t="str">
        <f>_xlfn.XLOOKUP(H271,'KODE BANGUNAN ATAS'!$B:$B,'KODE BANGUNAN ATAS'!$C:$C,"N/A",0)</f>
        <v xml:space="preserve">GELAGAR BAJA PERMANEN   </v>
      </c>
      <c r="H271" s="23" t="s">
        <v>1894</v>
      </c>
      <c r="I271" s="23">
        <v>2009</v>
      </c>
      <c r="J271" s="28">
        <v>-1.4413590000000001</v>
      </c>
      <c r="K271" s="28">
        <v>110.553712</v>
      </c>
      <c r="L271" s="2" t="s">
        <v>2001</v>
      </c>
      <c r="M271" s="34">
        <v>2</v>
      </c>
      <c r="N271" t="str">
        <f t="shared" si="4"/>
        <v>Mantap</v>
      </c>
    </row>
    <row r="272" spans="1:14" x14ac:dyDescent="0.35">
      <c r="A272" s="2">
        <v>3000889</v>
      </c>
      <c r="B272" s="2" t="s">
        <v>270</v>
      </c>
      <c r="C272" s="11" t="s">
        <v>1215</v>
      </c>
      <c r="D272" s="15" t="s">
        <v>1883</v>
      </c>
      <c r="E272" s="17">
        <v>20.3</v>
      </c>
      <c r="F272" s="15">
        <v>9.35</v>
      </c>
      <c r="G272" t="str">
        <f>_xlfn.XLOOKUP(H272,'KODE BANGUNAN ATAS'!$B:$B,'KODE BANGUNAN ATAS'!$C:$C,"N/A",0)</f>
        <v xml:space="preserve">GELAGAR BAJA PERMANEN   </v>
      </c>
      <c r="H272" s="23" t="s">
        <v>1894</v>
      </c>
      <c r="I272" s="23">
        <v>2009</v>
      </c>
      <c r="J272" s="28">
        <v>-1.447506</v>
      </c>
      <c r="K272" s="28">
        <v>110.55144</v>
      </c>
      <c r="L272" s="2" t="s">
        <v>2001</v>
      </c>
      <c r="M272" s="34">
        <v>2</v>
      </c>
      <c r="N272" t="str">
        <f t="shared" si="4"/>
        <v>Mantap</v>
      </c>
    </row>
    <row r="273" spans="1:14" x14ac:dyDescent="0.35">
      <c r="A273" s="2">
        <v>3000890</v>
      </c>
      <c r="B273" s="2" t="s">
        <v>271</v>
      </c>
      <c r="C273" s="11" t="s">
        <v>1216</v>
      </c>
      <c r="D273" s="15" t="s">
        <v>1883</v>
      </c>
      <c r="E273" s="17">
        <v>20.399999999999999</v>
      </c>
      <c r="F273" s="15">
        <v>9.4</v>
      </c>
      <c r="G273" t="str">
        <f>_xlfn.XLOOKUP(H273,'KODE BANGUNAN ATAS'!$B:$B,'KODE BANGUNAN ATAS'!$C:$C,"N/A",0)</f>
        <v xml:space="preserve">GELAGAR BAJA PERMANEN   </v>
      </c>
      <c r="H273" s="23" t="s">
        <v>1894</v>
      </c>
      <c r="I273" s="23">
        <v>2009</v>
      </c>
      <c r="J273" s="28">
        <v>-1.4558333299999999</v>
      </c>
      <c r="K273" s="28">
        <v>110.5505556</v>
      </c>
      <c r="L273" s="2" t="s">
        <v>2001</v>
      </c>
      <c r="M273" s="34">
        <v>2</v>
      </c>
      <c r="N273" t="str">
        <f t="shared" si="4"/>
        <v>Mantap</v>
      </c>
    </row>
    <row r="274" spans="1:14" x14ac:dyDescent="0.35">
      <c r="A274" s="2">
        <v>3000891</v>
      </c>
      <c r="B274" s="2" t="s">
        <v>272</v>
      </c>
      <c r="C274" s="11" t="s">
        <v>1217</v>
      </c>
      <c r="D274" s="15" t="s">
        <v>1883</v>
      </c>
      <c r="E274" s="17">
        <v>20.399999999999999</v>
      </c>
      <c r="F274" s="15">
        <v>9.5</v>
      </c>
      <c r="G274" t="str">
        <f>_xlfn.XLOOKUP(H274,'KODE BANGUNAN ATAS'!$B:$B,'KODE BANGUNAN ATAS'!$C:$C,"N/A",0)</f>
        <v xml:space="preserve">GELAGAR BAJA PERMANEN   </v>
      </c>
      <c r="H274" s="23" t="s">
        <v>1894</v>
      </c>
      <c r="I274" s="23">
        <v>2009</v>
      </c>
      <c r="J274" s="28">
        <v>-1.4711179999999999</v>
      </c>
      <c r="K274" s="28">
        <v>110.559279</v>
      </c>
      <c r="L274" s="2" t="s">
        <v>2001</v>
      </c>
      <c r="M274" s="34">
        <v>2</v>
      </c>
      <c r="N274" t="str">
        <f t="shared" si="4"/>
        <v>Mantap</v>
      </c>
    </row>
    <row r="275" spans="1:14" x14ac:dyDescent="0.35">
      <c r="A275" s="2">
        <v>3000892</v>
      </c>
      <c r="B275" s="2" t="s">
        <v>273</v>
      </c>
      <c r="C275" s="11" t="s">
        <v>1218</v>
      </c>
      <c r="D275" s="15" t="s">
        <v>1883</v>
      </c>
      <c r="E275" s="17">
        <v>40.299999999999997</v>
      </c>
      <c r="F275" s="15">
        <v>9</v>
      </c>
      <c r="G275" t="str">
        <f>_xlfn.XLOOKUP(H275,'KODE BANGUNAN ATAS'!$B:$B,'KODE BANGUNAN ATAS'!$C:$C,"N/A",0)</f>
        <v xml:space="preserve">RANGKA BAJA PERMANEN   </v>
      </c>
      <c r="H275" s="23" t="s">
        <v>1896</v>
      </c>
      <c r="I275" s="23">
        <v>2009</v>
      </c>
      <c r="J275" s="28">
        <v>-1.485052</v>
      </c>
      <c r="K275" s="28">
        <v>110.564249</v>
      </c>
      <c r="L275" s="2" t="s">
        <v>2001</v>
      </c>
      <c r="M275" s="34">
        <v>2</v>
      </c>
      <c r="N275" t="str">
        <f t="shared" si="4"/>
        <v>Mantap</v>
      </c>
    </row>
    <row r="276" spans="1:14" x14ac:dyDescent="0.35">
      <c r="A276" s="2">
        <v>3000893</v>
      </c>
      <c r="B276" s="2" t="s">
        <v>274</v>
      </c>
      <c r="C276" s="11" t="s">
        <v>1219</v>
      </c>
      <c r="D276" s="15" t="s">
        <v>1883</v>
      </c>
      <c r="E276" s="17">
        <v>8.1999999999999993</v>
      </c>
      <c r="F276" s="15">
        <v>10.6</v>
      </c>
      <c r="G276" t="str">
        <f>_xlfn.XLOOKUP(H276,'KODE BANGUNAN ATAS'!$B:$B,'KODE BANGUNAN ATAS'!$C:$C,"N/A",0)</f>
        <v xml:space="preserve">GELAGAR BETON BERTULANG PERMANEN  </v>
      </c>
      <c r="H276" s="23" t="s">
        <v>1895</v>
      </c>
      <c r="I276" s="23">
        <v>2009</v>
      </c>
      <c r="J276" s="28">
        <v>-1.486531</v>
      </c>
      <c r="K276" s="28">
        <v>110.56519</v>
      </c>
      <c r="L276" s="2" t="s">
        <v>2001</v>
      </c>
      <c r="M276" s="34">
        <v>2</v>
      </c>
      <c r="N276" t="str">
        <f t="shared" si="4"/>
        <v>Mantap</v>
      </c>
    </row>
    <row r="277" spans="1:14" x14ac:dyDescent="0.35">
      <c r="A277" s="2">
        <v>3000894</v>
      </c>
      <c r="B277" s="2" t="s">
        <v>275</v>
      </c>
      <c r="C277" s="11" t="s">
        <v>1220</v>
      </c>
      <c r="D277" s="15" t="s">
        <v>1883</v>
      </c>
      <c r="E277" s="17">
        <v>30.4</v>
      </c>
      <c r="F277" s="15">
        <v>9.6999999999999993</v>
      </c>
      <c r="G277" t="str">
        <f>_xlfn.XLOOKUP(H277,'KODE BANGUNAN ATAS'!$B:$B,'KODE BANGUNAN ATAS'!$C:$C,"N/A",0)</f>
        <v xml:space="preserve">GELAGAR BAJA PERMANEN   </v>
      </c>
      <c r="H277" s="23" t="s">
        <v>1894</v>
      </c>
      <c r="I277" s="23">
        <v>2009</v>
      </c>
      <c r="J277" s="28">
        <v>-1.496909</v>
      </c>
      <c r="K277" s="28">
        <v>110.567059</v>
      </c>
      <c r="L277" s="2" t="s">
        <v>2001</v>
      </c>
      <c r="M277" s="34">
        <v>2</v>
      </c>
      <c r="N277" t="str">
        <f t="shared" si="4"/>
        <v>Mantap</v>
      </c>
    </row>
    <row r="278" spans="1:14" x14ac:dyDescent="0.35">
      <c r="A278" s="2">
        <v>3000895</v>
      </c>
      <c r="B278" s="2" t="s">
        <v>276</v>
      </c>
      <c r="C278" s="11" t="s">
        <v>1221</v>
      </c>
      <c r="D278" s="15" t="s">
        <v>1883</v>
      </c>
      <c r="E278" s="17">
        <v>18.05</v>
      </c>
      <c r="F278" s="15">
        <v>9.6</v>
      </c>
      <c r="G278" t="str">
        <f>_xlfn.XLOOKUP(H278,'KODE BANGUNAN ATAS'!$B:$B,'KODE BANGUNAN ATAS'!$C:$C,"N/A",0)</f>
        <v xml:space="preserve">GELAGAR BAJA PERMANEN   </v>
      </c>
      <c r="H278" s="23" t="s">
        <v>1894</v>
      </c>
      <c r="I278" s="23">
        <v>2011</v>
      </c>
      <c r="J278" s="28">
        <v>-1.5083279999999999</v>
      </c>
      <c r="K278" s="28">
        <v>110.562792</v>
      </c>
      <c r="L278" s="2" t="s">
        <v>2001</v>
      </c>
      <c r="M278" s="34">
        <v>2</v>
      </c>
      <c r="N278" t="str">
        <f t="shared" si="4"/>
        <v>Mantap</v>
      </c>
    </row>
    <row r="279" spans="1:14" x14ac:dyDescent="0.35">
      <c r="A279" s="2">
        <v>3000897</v>
      </c>
      <c r="B279" s="2" t="s">
        <v>277</v>
      </c>
      <c r="C279" s="11" t="s">
        <v>1222</v>
      </c>
      <c r="D279" s="15" t="s">
        <v>1883</v>
      </c>
      <c r="E279" s="17">
        <v>16.100000000000001</v>
      </c>
      <c r="F279" s="15">
        <v>9.6</v>
      </c>
      <c r="G279" t="str">
        <f>_xlfn.XLOOKUP(H279,'KODE BANGUNAN ATAS'!$B:$B,'KODE BANGUNAN ATAS'!$C:$C,"N/A",0)</f>
        <v xml:space="preserve">GELAGAR BAJA PERMANEN   </v>
      </c>
      <c r="H279" s="23" t="s">
        <v>1894</v>
      </c>
      <c r="I279" s="23">
        <v>2011</v>
      </c>
      <c r="J279" s="28">
        <v>-1.513028</v>
      </c>
      <c r="K279" s="28">
        <v>110.562816</v>
      </c>
      <c r="L279" s="2" t="s">
        <v>2001</v>
      </c>
      <c r="M279" s="34">
        <v>2</v>
      </c>
      <c r="N279" t="str">
        <f t="shared" si="4"/>
        <v>Mantap</v>
      </c>
    </row>
    <row r="280" spans="1:14" x14ac:dyDescent="0.35">
      <c r="A280" s="2">
        <v>3000898</v>
      </c>
      <c r="B280" s="2" t="s">
        <v>278</v>
      </c>
      <c r="C280" s="11" t="s">
        <v>1223</v>
      </c>
      <c r="D280" s="15" t="s">
        <v>1883</v>
      </c>
      <c r="E280" s="17">
        <v>20.399999999999999</v>
      </c>
      <c r="F280" s="15">
        <v>9.5500000000000007</v>
      </c>
      <c r="G280" t="str">
        <f>_xlfn.XLOOKUP(H280,'KODE BANGUNAN ATAS'!$B:$B,'KODE BANGUNAN ATAS'!$C:$C,"N/A",0)</f>
        <v xml:space="preserve">GELAGAR BAJA PERMANEN   </v>
      </c>
      <c r="H280" s="23" t="s">
        <v>1894</v>
      </c>
      <c r="I280" s="23">
        <v>2009</v>
      </c>
      <c r="J280" s="28">
        <v>-1.517844</v>
      </c>
      <c r="K280" s="28">
        <v>110.56462000000001</v>
      </c>
      <c r="L280" s="2" t="s">
        <v>2001</v>
      </c>
      <c r="M280" s="34">
        <v>2</v>
      </c>
      <c r="N280" t="str">
        <f t="shared" si="4"/>
        <v>Mantap</v>
      </c>
    </row>
    <row r="281" spans="1:14" x14ac:dyDescent="0.35">
      <c r="A281" s="2">
        <v>3000899</v>
      </c>
      <c r="B281" s="2" t="s">
        <v>279</v>
      </c>
      <c r="C281" s="11" t="s">
        <v>1224</v>
      </c>
      <c r="D281" s="15" t="s">
        <v>1883</v>
      </c>
      <c r="E281" s="17">
        <v>20.399999999999999</v>
      </c>
      <c r="F281" s="15">
        <v>9.57</v>
      </c>
      <c r="G281" t="str">
        <f>_xlfn.XLOOKUP(H281,'KODE BANGUNAN ATAS'!$B:$B,'KODE BANGUNAN ATAS'!$C:$C,"N/A",0)</f>
        <v xml:space="preserve">GELAGAR BAJA PERMANEN   </v>
      </c>
      <c r="H281" s="23" t="s">
        <v>1894</v>
      </c>
      <c r="I281" s="23">
        <v>2000</v>
      </c>
      <c r="J281" s="28">
        <v>-1.529506</v>
      </c>
      <c r="K281" s="28">
        <v>110.56732599999999</v>
      </c>
      <c r="L281" s="2" t="s">
        <v>2001</v>
      </c>
      <c r="M281" s="34">
        <v>2</v>
      </c>
      <c r="N281" t="str">
        <f t="shared" si="4"/>
        <v>Mantap</v>
      </c>
    </row>
    <row r="282" spans="1:14" x14ac:dyDescent="0.35">
      <c r="A282" s="2">
        <v>3000900</v>
      </c>
      <c r="B282" s="2" t="s">
        <v>280</v>
      </c>
      <c r="C282" s="11" t="s">
        <v>1225</v>
      </c>
      <c r="D282" s="15" t="s">
        <v>1883</v>
      </c>
      <c r="E282" s="17">
        <v>108</v>
      </c>
      <c r="F282" s="15">
        <v>6.69</v>
      </c>
      <c r="G282" t="str">
        <f>_xlfn.XLOOKUP(H282,'KODE BANGUNAN ATAS'!$B:$B,'KODE BANGUNAN ATAS'!$C:$C,"N/A",0)</f>
        <v xml:space="preserve">RANGKA BAJA PERMANEN   </v>
      </c>
      <c r="H282" s="23" t="s">
        <v>1896</v>
      </c>
      <c r="I282" s="23">
        <v>1999</v>
      </c>
      <c r="J282" s="28">
        <v>-1.532473</v>
      </c>
      <c r="K282" s="28">
        <v>110.567026</v>
      </c>
      <c r="L282" s="2" t="s">
        <v>2001</v>
      </c>
      <c r="M282" s="34">
        <v>2</v>
      </c>
      <c r="N282" t="str">
        <f t="shared" si="4"/>
        <v>Mantap</v>
      </c>
    </row>
    <row r="283" spans="1:14" x14ac:dyDescent="0.35">
      <c r="A283" s="2">
        <v>3000901</v>
      </c>
      <c r="B283" s="2" t="s">
        <v>281</v>
      </c>
      <c r="C283" s="11" t="s">
        <v>1226</v>
      </c>
      <c r="D283" s="15" t="s">
        <v>1883</v>
      </c>
      <c r="E283" s="17">
        <v>8.6999999999999993</v>
      </c>
      <c r="F283" s="15">
        <v>9.9</v>
      </c>
      <c r="G283" t="str">
        <f>_xlfn.XLOOKUP(H283,'KODE BANGUNAN ATAS'!$B:$B,'KODE BANGUNAN ATAS'!$C:$C,"N/A",0)</f>
        <v xml:space="preserve">GELAGAR BETON BERTULANG PERMANEN  </v>
      </c>
      <c r="H283" s="23" t="s">
        <v>1895</v>
      </c>
      <c r="I283" s="23">
        <v>2009</v>
      </c>
      <c r="J283" s="28">
        <v>-1.54287</v>
      </c>
      <c r="K283" s="28">
        <v>110.56322400000001</v>
      </c>
      <c r="L283" s="2" t="s">
        <v>2001</v>
      </c>
      <c r="M283" s="34">
        <v>2</v>
      </c>
      <c r="N283" t="str">
        <f t="shared" si="4"/>
        <v>Mantap</v>
      </c>
    </row>
    <row r="284" spans="1:14" x14ac:dyDescent="0.35">
      <c r="A284" s="2">
        <v>3000902</v>
      </c>
      <c r="B284" s="2" t="s">
        <v>282</v>
      </c>
      <c r="C284" s="11" t="s">
        <v>1227</v>
      </c>
      <c r="D284" s="15" t="s">
        <v>1883</v>
      </c>
      <c r="E284" s="17">
        <v>6.9</v>
      </c>
      <c r="F284" s="15">
        <v>10</v>
      </c>
      <c r="G284" t="str">
        <f>_xlfn.XLOOKUP(H284,'KODE BANGUNAN ATAS'!$B:$B,'KODE BANGUNAN ATAS'!$C:$C,"N/A",0)</f>
        <v xml:space="preserve">GELAGAR BETON BERTULANG PERMANEN  </v>
      </c>
      <c r="H284" s="23" t="s">
        <v>1895</v>
      </c>
      <c r="I284" s="23">
        <v>2015</v>
      </c>
      <c r="J284" s="28">
        <v>-1.5460389999999999</v>
      </c>
      <c r="K284" s="28">
        <v>110.56444500000001</v>
      </c>
      <c r="L284" s="2" t="s">
        <v>2001</v>
      </c>
      <c r="M284" s="34">
        <v>1</v>
      </c>
      <c r="N284" t="str">
        <f t="shared" si="4"/>
        <v>Mantap</v>
      </c>
    </row>
    <row r="285" spans="1:14" x14ac:dyDescent="0.35">
      <c r="A285" s="2">
        <v>3000903</v>
      </c>
      <c r="B285" s="2" t="s">
        <v>283</v>
      </c>
      <c r="C285" s="11" t="s">
        <v>1228</v>
      </c>
      <c r="D285" s="15" t="s">
        <v>1883</v>
      </c>
      <c r="E285" s="17">
        <v>25</v>
      </c>
      <c r="F285" s="15">
        <v>9.75</v>
      </c>
      <c r="G285" t="str">
        <f>_xlfn.XLOOKUP(H285,'KODE BANGUNAN ATAS'!$B:$B,'KODE BANGUNAN ATAS'!$C:$C,"N/A",0)</f>
        <v xml:space="preserve">GELAGAR BAJA PERMANEN   </v>
      </c>
      <c r="H285" s="23" t="s">
        <v>1894</v>
      </c>
      <c r="I285" s="23">
        <v>2011</v>
      </c>
      <c r="J285" s="28">
        <v>-1.5494000000000001</v>
      </c>
      <c r="K285" s="28">
        <v>110.565428</v>
      </c>
      <c r="L285" s="2" t="s">
        <v>2001</v>
      </c>
      <c r="M285" s="34">
        <v>2</v>
      </c>
      <c r="N285" t="str">
        <f t="shared" si="4"/>
        <v>Mantap</v>
      </c>
    </row>
    <row r="286" spans="1:14" x14ac:dyDescent="0.35">
      <c r="A286" s="2">
        <v>3000905</v>
      </c>
      <c r="B286" s="2" t="s">
        <v>284</v>
      </c>
      <c r="C286" s="11" t="s">
        <v>1229</v>
      </c>
      <c r="D286" s="15" t="s">
        <v>1883</v>
      </c>
      <c r="E286" s="17">
        <v>6</v>
      </c>
      <c r="F286" s="15">
        <v>12</v>
      </c>
      <c r="G286" t="str">
        <f>_xlfn.XLOOKUP(H286,'KODE BANGUNAN ATAS'!$B:$B,'KODE BANGUNAN ATAS'!$C:$C,"N/A",0)</f>
        <v>GORONG GORONG PERSEGI BETON BERTULANG PERMANEN</v>
      </c>
      <c r="H286" s="23" t="s">
        <v>1893</v>
      </c>
      <c r="I286" s="23">
        <v>2014</v>
      </c>
      <c r="J286" s="28">
        <v>-1.5590470000000001</v>
      </c>
      <c r="K286" s="28">
        <v>110.56675</v>
      </c>
      <c r="L286" s="2" t="s">
        <v>2001</v>
      </c>
      <c r="M286" s="34">
        <v>1</v>
      </c>
      <c r="N286" t="str">
        <f t="shared" si="4"/>
        <v>Mantap</v>
      </c>
    </row>
    <row r="287" spans="1:14" x14ac:dyDescent="0.35">
      <c r="A287" s="2">
        <v>3000907</v>
      </c>
      <c r="B287" s="2" t="s">
        <v>285</v>
      </c>
      <c r="C287" s="11" t="s">
        <v>1230</v>
      </c>
      <c r="D287" s="15" t="s">
        <v>1883</v>
      </c>
      <c r="E287" s="17">
        <v>8.8000000000000007</v>
      </c>
      <c r="F287" s="15">
        <v>10.1</v>
      </c>
      <c r="G287" t="str">
        <f>_xlfn.XLOOKUP(H287,'KODE BANGUNAN ATAS'!$B:$B,'KODE BANGUNAN ATAS'!$C:$C,"N/A",0)</f>
        <v xml:space="preserve">GELAGAR BETON BERTULANG PERMANEN  </v>
      </c>
      <c r="H287" s="23" t="s">
        <v>1895</v>
      </c>
      <c r="I287" s="23">
        <v>2015</v>
      </c>
      <c r="J287" s="28">
        <v>-1.562362</v>
      </c>
      <c r="K287" s="28">
        <v>110.569063</v>
      </c>
      <c r="L287" s="2" t="s">
        <v>2001</v>
      </c>
      <c r="M287" s="34">
        <v>2</v>
      </c>
      <c r="N287" t="str">
        <f t="shared" si="4"/>
        <v>Mantap</v>
      </c>
    </row>
    <row r="288" spans="1:14" x14ac:dyDescent="0.35">
      <c r="A288" s="2">
        <v>3000911</v>
      </c>
      <c r="B288" s="2" t="s">
        <v>286</v>
      </c>
      <c r="C288" s="11" t="s">
        <v>1231</v>
      </c>
      <c r="D288" s="15" t="s">
        <v>1883</v>
      </c>
      <c r="E288" s="17">
        <v>20.6</v>
      </c>
      <c r="F288" s="15">
        <v>9.6999999999999993</v>
      </c>
      <c r="G288" t="str">
        <f>_xlfn.XLOOKUP(H288,'KODE BANGUNAN ATAS'!$B:$B,'KODE BANGUNAN ATAS'!$C:$C,"N/A",0)</f>
        <v xml:space="preserve">GELAGAR BAJA PERMANEN   </v>
      </c>
      <c r="H288" s="23" t="s">
        <v>1894</v>
      </c>
      <c r="I288" s="23">
        <v>2022</v>
      </c>
      <c r="J288" s="28">
        <v>-1.580741</v>
      </c>
      <c r="K288" s="28">
        <v>110.616326</v>
      </c>
      <c r="L288" s="2" t="s">
        <v>2001</v>
      </c>
      <c r="M288" s="34">
        <v>1</v>
      </c>
      <c r="N288" t="str">
        <f t="shared" si="4"/>
        <v>Mantap</v>
      </c>
    </row>
    <row r="289" spans="1:14" x14ac:dyDescent="0.35">
      <c r="A289" s="2">
        <v>3000912</v>
      </c>
      <c r="B289" s="2" t="s">
        <v>287</v>
      </c>
      <c r="C289" s="11" t="s">
        <v>1232</v>
      </c>
      <c r="D289" s="15" t="s">
        <v>1883</v>
      </c>
      <c r="E289" s="17">
        <v>55.3</v>
      </c>
      <c r="F289" s="15">
        <v>9</v>
      </c>
      <c r="G289" t="str">
        <f>_xlfn.XLOOKUP(H289,'KODE BANGUNAN ATAS'!$B:$B,'KODE BANGUNAN ATAS'!$C:$C,"N/A",0)</f>
        <v xml:space="preserve">RANGKA BAJA PERMANEN   </v>
      </c>
      <c r="H289" s="23" t="s">
        <v>1896</v>
      </c>
      <c r="I289" s="23">
        <v>1998</v>
      </c>
      <c r="J289" s="28">
        <v>-1.5951280000000001</v>
      </c>
      <c r="K289" s="28">
        <v>110.619349</v>
      </c>
      <c r="L289" s="2" t="s">
        <v>2001</v>
      </c>
      <c r="M289" s="34">
        <v>2</v>
      </c>
      <c r="N289" t="str">
        <f t="shared" si="4"/>
        <v>Mantap</v>
      </c>
    </row>
    <row r="290" spans="1:14" x14ac:dyDescent="0.35">
      <c r="A290" s="2">
        <v>3000913</v>
      </c>
      <c r="B290" s="2" t="s">
        <v>288</v>
      </c>
      <c r="C290" s="11" t="s">
        <v>1233</v>
      </c>
      <c r="D290" s="15" t="s">
        <v>1883</v>
      </c>
      <c r="E290" s="17">
        <v>7.8</v>
      </c>
      <c r="F290" s="15">
        <v>9.85</v>
      </c>
      <c r="G290" t="str">
        <f>_xlfn.XLOOKUP(H290,'KODE BANGUNAN ATAS'!$B:$B,'KODE BANGUNAN ATAS'!$C:$C,"N/A",0)</f>
        <v xml:space="preserve">GELAGAR BETON BERTULANG PERMANEN  </v>
      </c>
      <c r="H290" s="23" t="s">
        <v>1895</v>
      </c>
      <c r="I290" s="23">
        <v>1998</v>
      </c>
      <c r="J290" s="28">
        <v>-1.5938289999999999</v>
      </c>
      <c r="K290" s="28">
        <v>110.622578</v>
      </c>
      <c r="L290" s="2" t="s">
        <v>2001</v>
      </c>
      <c r="M290" s="34">
        <v>2</v>
      </c>
      <c r="N290" t="str">
        <f t="shared" si="4"/>
        <v>Mantap</v>
      </c>
    </row>
    <row r="291" spans="1:14" x14ac:dyDescent="0.35">
      <c r="A291" s="2">
        <v>3000914</v>
      </c>
      <c r="B291" s="2" t="s">
        <v>289</v>
      </c>
      <c r="C291" s="11" t="s">
        <v>1234</v>
      </c>
      <c r="D291" s="15" t="s">
        <v>1883</v>
      </c>
      <c r="E291" s="17">
        <v>20.5</v>
      </c>
      <c r="F291" s="15">
        <v>9.6999999999999993</v>
      </c>
      <c r="G291" t="str">
        <f>_xlfn.XLOOKUP(H291,'KODE BANGUNAN ATAS'!$B:$B,'KODE BANGUNAN ATAS'!$C:$C,"N/A",0)</f>
        <v xml:space="preserve">GELAGAR BAJA PERMANEN   </v>
      </c>
      <c r="H291" s="23" t="s">
        <v>1894</v>
      </c>
      <c r="I291" s="23">
        <v>2011</v>
      </c>
      <c r="J291" s="28">
        <v>-1.5887800000000001</v>
      </c>
      <c r="K291" s="28">
        <v>110.635223</v>
      </c>
      <c r="L291" s="2" t="s">
        <v>2001</v>
      </c>
      <c r="M291" s="34">
        <v>2</v>
      </c>
      <c r="N291" t="str">
        <f t="shared" si="4"/>
        <v>Mantap</v>
      </c>
    </row>
    <row r="292" spans="1:14" x14ac:dyDescent="0.35">
      <c r="A292" s="2">
        <v>3000916</v>
      </c>
      <c r="B292" s="2" t="s">
        <v>290</v>
      </c>
      <c r="C292" s="11" t="s">
        <v>1235</v>
      </c>
      <c r="D292" s="15" t="s">
        <v>1883</v>
      </c>
      <c r="E292" s="17">
        <v>6.7</v>
      </c>
      <c r="F292" s="15">
        <v>14.2</v>
      </c>
      <c r="G292" t="str">
        <f>_xlfn.XLOOKUP(H292,'KODE BANGUNAN ATAS'!$B:$B,'KODE BANGUNAN ATAS'!$C:$C,"N/A",0)</f>
        <v>GORONG GORONG PERSEGI BETON BERTULANG PERMANEN</v>
      </c>
      <c r="H292" s="23" t="s">
        <v>1893</v>
      </c>
      <c r="I292" s="23">
        <v>2009</v>
      </c>
      <c r="J292" s="28">
        <v>-1.5973139999999999</v>
      </c>
      <c r="K292" s="28">
        <v>110.680689</v>
      </c>
      <c r="L292" s="2" t="s">
        <v>2001</v>
      </c>
      <c r="M292" s="34">
        <v>2</v>
      </c>
      <c r="N292" t="str">
        <f t="shared" si="4"/>
        <v>Mantap</v>
      </c>
    </row>
    <row r="293" spans="1:14" x14ac:dyDescent="0.35">
      <c r="A293" s="2">
        <v>3000918</v>
      </c>
      <c r="B293" s="2" t="s">
        <v>291</v>
      </c>
      <c r="C293" s="11" t="s">
        <v>1236</v>
      </c>
      <c r="D293" s="15" t="s">
        <v>1883</v>
      </c>
      <c r="E293" s="17">
        <v>6.9</v>
      </c>
      <c r="F293" s="15">
        <v>13.65</v>
      </c>
      <c r="G293" t="str">
        <f>_xlfn.XLOOKUP(H293,'KODE BANGUNAN ATAS'!$B:$B,'KODE BANGUNAN ATAS'!$C:$C,"N/A",0)</f>
        <v>GORONG GORONG PERSEGI BETON BERTULANG PERMANEN</v>
      </c>
      <c r="H293" s="23" t="s">
        <v>1893</v>
      </c>
      <c r="I293" s="23">
        <v>2013</v>
      </c>
      <c r="J293" s="28">
        <v>-1.5775760000000001</v>
      </c>
      <c r="K293" s="28">
        <v>110.7197</v>
      </c>
      <c r="L293" s="2" t="s">
        <v>2001</v>
      </c>
      <c r="M293" s="34">
        <v>2</v>
      </c>
      <c r="N293" t="str">
        <f t="shared" si="4"/>
        <v>Mantap</v>
      </c>
    </row>
    <row r="294" spans="1:14" x14ac:dyDescent="0.35">
      <c r="A294" s="2">
        <v>3000919</v>
      </c>
      <c r="B294" s="2" t="s">
        <v>292</v>
      </c>
      <c r="C294" s="11" t="s">
        <v>1237</v>
      </c>
      <c r="D294" s="15" t="s">
        <v>1883</v>
      </c>
      <c r="E294" s="17">
        <v>14.76</v>
      </c>
      <c r="F294" s="15">
        <v>9.82</v>
      </c>
      <c r="G294" t="str">
        <f>_xlfn.XLOOKUP(H294,'KODE BANGUNAN ATAS'!$B:$B,'KODE BANGUNAN ATAS'!$C:$C,"N/A",0)</f>
        <v xml:space="preserve">GELAGAR BETON BERTULANG PERMANEN  </v>
      </c>
      <c r="H294" s="23" t="s">
        <v>1895</v>
      </c>
      <c r="I294" s="23">
        <v>2011</v>
      </c>
      <c r="J294" s="28">
        <v>-1.5784180000000001</v>
      </c>
      <c r="K294" s="28">
        <v>110.753298</v>
      </c>
      <c r="L294" s="2" t="s">
        <v>2001</v>
      </c>
      <c r="M294" s="34">
        <v>2</v>
      </c>
      <c r="N294" t="str">
        <f t="shared" si="4"/>
        <v>Mantap</v>
      </c>
    </row>
    <row r="295" spans="1:14" x14ac:dyDescent="0.35">
      <c r="A295" s="2">
        <v>3000920</v>
      </c>
      <c r="B295" s="2" t="s">
        <v>293</v>
      </c>
      <c r="C295" s="11" t="s">
        <v>1238</v>
      </c>
      <c r="D295" s="15" t="s">
        <v>1883</v>
      </c>
      <c r="E295" s="17">
        <v>25.4</v>
      </c>
      <c r="F295" s="15">
        <v>9.4</v>
      </c>
      <c r="G295" t="str">
        <f>_xlfn.XLOOKUP(H295,'KODE BANGUNAN ATAS'!$B:$B,'KODE BANGUNAN ATAS'!$C:$C,"N/A",0)</f>
        <v xml:space="preserve">GELAGAR BAJA PERMANEN   </v>
      </c>
      <c r="H295" s="23" t="s">
        <v>1894</v>
      </c>
      <c r="I295" s="23">
        <v>2011</v>
      </c>
      <c r="J295" s="28">
        <v>-1.5832139999999999</v>
      </c>
      <c r="K295" s="28">
        <v>110.800845</v>
      </c>
      <c r="L295" s="2" t="s">
        <v>2001</v>
      </c>
      <c r="M295" s="34">
        <v>1</v>
      </c>
      <c r="N295" t="str">
        <f t="shared" si="4"/>
        <v>Mantap</v>
      </c>
    </row>
    <row r="296" spans="1:14" x14ac:dyDescent="0.35">
      <c r="A296" s="2">
        <v>3000921</v>
      </c>
      <c r="B296" s="2" t="s">
        <v>294</v>
      </c>
      <c r="C296" s="11" t="s">
        <v>1239</v>
      </c>
      <c r="D296" s="15" t="s">
        <v>1883</v>
      </c>
      <c r="E296" s="17">
        <v>25.5</v>
      </c>
      <c r="F296" s="15">
        <v>9.4</v>
      </c>
      <c r="G296" t="str">
        <f>_xlfn.XLOOKUP(H296,'KODE BANGUNAN ATAS'!$B:$B,'KODE BANGUNAN ATAS'!$C:$C,"N/A",0)</f>
        <v xml:space="preserve">GELAGAR BAJA PERMANEN   </v>
      </c>
      <c r="H296" s="23" t="s">
        <v>1894</v>
      </c>
      <c r="I296" s="23">
        <v>2011</v>
      </c>
      <c r="J296" s="28">
        <v>-1.588087</v>
      </c>
      <c r="K296" s="28">
        <v>110.80823700000001</v>
      </c>
      <c r="L296" s="2" t="s">
        <v>2001</v>
      </c>
      <c r="M296" s="34">
        <v>2</v>
      </c>
      <c r="N296" t="str">
        <f t="shared" si="4"/>
        <v>Mantap</v>
      </c>
    </row>
    <row r="297" spans="1:14" x14ac:dyDescent="0.35">
      <c r="A297" s="2">
        <v>3000922</v>
      </c>
      <c r="B297" s="2" t="s">
        <v>295</v>
      </c>
      <c r="C297" s="11" t="s">
        <v>1240</v>
      </c>
      <c r="D297" s="15" t="s">
        <v>1883</v>
      </c>
      <c r="E297" s="17">
        <v>61</v>
      </c>
      <c r="F297" s="15">
        <v>8.92</v>
      </c>
      <c r="G297" t="str">
        <f>_xlfn.XLOOKUP(H297,'KODE BANGUNAN ATAS'!$B:$B,'KODE BANGUNAN ATAS'!$C:$C,"N/A",0)</f>
        <v xml:space="preserve">RANGKA BAJA PERMANEN   </v>
      </c>
      <c r="H297" s="23" t="s">
        <v>1896</v>
      </c>
      <c r="I297" s="23">
        <v>2011</v>
      </c>
      <c r="J297" s="28">
        <v>-1.594365</v>
      </c>
      <c r="K297" s="28">
        <v>110.834936</v>
      </c>
      <c r="L297" s="2" t="s">
        <v>2001</v>
      </c>
      <c r="M297" s="34">
        <v>2</v>
      </c>
      <c r="N297" t="str">
        <f t="shared" si="4"/>
        <v>Mantap</v>
      </c>
    </row>
    <row r="298" spans="1:14" x14ac:dyDescent="0.35">
      <c r="A298" s="2">
        <v>3000923</v>
      </c>
      <c r="B298" s="2" t="s">
        <v>296</v>
      </c>
      <c r="C298" s="11" t="s">
        <v>1241</v>
      </c>
      <c r="D298" s="15" t="s">
        <v>1883</v>
      </c>
      <c r="E298" s="17">
        <v>25.5</v>
      </c>
      <c r="F298" s="15">
        <v>9.4600000000000009</v>
      </c>
      <c r="G298" t="str">
        <f>_xlfn.XLOOKUP(H298,'KODE BANGUNAN ATAS'!$B:$B,'KODE BANGUNAN ATAS'!$C:$C,"N/A",0)</f>
        <v xml:space="preserve">GELAGAR BAJA PERMANEN   </v>
      </c>
      <c r="H298" s="23" t="s">
        <v>1894</v>
      </c>
      <c r="I298" s="23">
        <v>2011</v>
      </c>
      <c r="J298" s="28">
        <v>-1.6006100000000001</v>
      </c>
      <c r="K298" s="28">
        <v>110.85446899999999</v>
      </c>
      <c r="L298" s="2" t="s">
        <v>2001</v>
      </c>
      <c r="M298" s="34">
        <v>3</v>
      </c>
      <c r="N298" t="str">
        <f t="shared" si="4"/>
        <v>Tidak Mantap</v>
      </c>
    </row>
    <row r="299" spans="1:14" x14ac:dyDescent="0.35">
      <c r="A299" s="2">
        <v>3000924</v>
      </c>
      <c r="B299" s="2" t="s">
        <v>297</v>
      </c>
      <c r="C299" s="11" t="s">
        <v>1242</v>
      </c>
      <c r="D299" s="15" t="s">
        <v>1883</v>
      </c>
      <c r="E299" s="17">
        <v>14.6</v>
      </c>
      <c r="F299" s="15">
        <v>10.17</v>
      </c>
      <c r="G299" t="str">
        <f>_xlfn.XLOOKUP(H299,'KODE BANGUNAN ATAS'!$B:$B,'KODE BANGUNAN ATAS'!$C:$C,"N/A",0)</f>
        <v xml:space="preserve">GELAGAR BETON BERTULANG PERMANEN  </v>
      </c>
      <c r="H299" s="23" t="s">
        <v>1895</v>
      </c>
      <c r="I299" s="23">
        <v>2009</v>
      </c>
      <c r="J299" s="28">
        <v>-1.6008230000000001</v>
      </c>
      <c r="K299" s="28">
        <v>110.855453</v>
      </c>
      <c r="L299" s="2" t="s">
        <v>2001</v>
      </c>
      <c r="M299" s="34">
        <v>2</v>
      </c>
      <c r="N299" t="str">
        <f t="shared" si="4"/>
        <v>Mantap</v>
      </c>
    </row>
    <row r="300" spans="1:14" x14ac:dyDescent="0.35">
      <c r="A300" s="2">
        <v>3000925</v>
      </c>
      <c r="B300" s="2" t="s">
        <v>298</v>
      </c>
      <c r="C300" s="11" t="s">
        <v>1243</v>
      </c>
      <c r="D300" s="15" t="s">
        <v>1883</v>
      </c>
      <c r="E300" s="17">
        <v>6.8</v>
      </c>
      <c r="F300" s="15">
        <v>12.05</v>
      </c>
      <c r="G300" t="str">
        <f>_xlfn.XLOOKUP(H300,'KODE BANGUNAN ATAS'!$B:$B,'KODE BANGUNAN ATAS'!$C:$C,"N/A",0)</f>
        <v>GORONG GORONG PERSEGI BETON BERTULANG PERMANEN</v>
      </c>
      <c r="H300" s="23" t="s">
        <v>1893</v>
      </c>
      <c r="I300" s="23">
        <v>2013</v>
      </c>
      <c r="J300" s="28">
        <v>-1.599588</v>
      </c>
      <c r="K300" s="28">
        <v>110.863534</v>
      </c>
      <c r="L300" s="2" t="s">
        <v>2001</v>
      </c>
      <c r="M300" s="34">
        <v>2</v>
      </c>
      <c r="N300" t="str">
        <f t="shared" si="4"/>
        <v>Mantap</v>
      </c>
    </row>
    <row r="301" spans="1:14" x14ac:dyDescent="0.35">
      <c r="A301" s="2">
        <v>3000926</v>
      </c>
      <c r="B301" s="2" t="s">
        <v>299</v>
      </c>
      <c r="C301" s="11" t="s">
        <v>1244</v>
      </c>
      <c r="D301" s="15" t="s">
        <v>1883</v>
      </c>
      <c r="E301" s="17">
        <v>10</v>
      </c>
      <c r="F301" s="15">
        <v>12.05</v>
      </c>
      <c r="G301" t="str">
        <f>_xlfn.XLOOKUP(H301,'KODE BANGUNAN ATAS'!$B:$B,'KODE BANGUNAN ATAS'!$C:$C,"N/A",0)</f>
        <v>GORONG GORONG PERSEGI BETON BERTULANG PERMANEN</v>
      </c>
      <c r="H301" s="23" t="s">
        <v>1893</v>
      </c>
      <c r="I301" s="23">
        <v>2013</v>
      </c>
      <c r="J301" s="28">
        <v>-1.597458</v>
      </c>
      <c r="K301" s="28">
        <v>110.864552</v>
      </c>
      <c r="L301" s="2" t="s">
        <v>2001</v>
      </c>
      <c r="M301" s="34">
        <v>2</v>
      </c>
      <c r="N301" t="str">
        <f t="shared" si="4"/>
        <v>Mantap</v>
      </c>
    </row>
    <row r="302" spans="1:14" x14ac:dyDescent="0.35">
      <c r="A302" s="2">
        <v>3000927</v>
      </c>
      <c r="B302" s="2" t="s">
        <v>300</v>
      </c>
      <c r="C302" s="11" t="s">
        <v>1245</v>
      </c>
      <c r="D302" s="15" t="s">
        <v>1883</v>
      </c>
      <c r="E302" s="17">
        <v>10.63</v>
      </c>
      <c r="F302" s="15">
        <v>9.14</v>
      </c>
      <c r="G302" t="str">
        <f>_xlfn.XLOOKUP(H302,'KODE BANGUNAN ATAS'!$B:$B,'KODE BANGUNAN ATAS'!$C:$C,"N/A",0)</f>
        <v xml:space="preserve">GELAGAR BETON BERTULANG PERMANEN  </v>
      </c>
      <c r="H302" s="23" t="s">
        <v>1895</v>
      </c>
      <c r="I302" s="23">
        <v>2011</v>
      </c>
      <c r="J302" s="28">
        <v>-1.586856</v>
      </c>
      <c r="K302" s="28">
        <v>110.875953</v>
      </c>
      <c r="L302" s="2" t="s">
        <v>2001</v>
      </c>
      <c r="M302" s="34">
        <v>2</v>
      </c>
      <c r="N302" t="str">
        <f t="shared" si="4"/>
        <v>Mantap</v>
      </c>
    </row>
    <row r="303" spans="1:14" x14ac:dyDescent="0.35">
      <c r="A303" s="2">
        <v>3000929</v>
      </c>
      <c r="B303" s="2" t="s">
        <v>301</v>
      </c>
      <c r="C303" s="11" t="s">
        <v>1246</v>
      </c>
      <c r="D303" s="15" t="s">
        <v>1883</v>
      </c>
      <c r="E303" s="17">
        <v>30.7</v>
      </c>
      <c r="F303" s="15">
        <v>9.48</v>
      </c>
      <c r="G303" t="str">
        <f>_xlfn.XLOOKUP(H303,'KODE BANGUNAN ATAS'!$B:$B,'KODE BANGUNAN ATAS'!$C:$C,"N/A",0)</f>
        <v xml:space="preserve">GELAGAR BAJA PERMANEN   </v>
      </c>
      <c r="H303" s="23" t="s">
        <v>1894</v>
      </c>
      <c r="I303" s="23">
        <v>2011</v>
      </c>
      <c r="J303" s="28">
        <v>-1.5716049999999999</v>
      </c>
      <c r="K303" s="28">
        <v>110.892669</v>
      </c>
      <c r="L303" s="2" t="s">
        <v>2001</v>
      </c>
      <c r="M303" s="34">
        <v>2</v>
      </c>
      <c r="N303" t="str">
        <f t="shared" si="4"/>
        <v>Mantap</v>
      </c>
    </row>
    <row r="304" spans="1:14" x14ac:dyDescent="0.35">
      <c r="A304" s="2">
        <v>3000930</v>
      </c>
      <c r="B304" s="2" t="s">
        <v>302</v>
      </c>
      <c r="C304" s="11" t="s">
        <v>1247</v>
      </c>
      <c r="D304" s="15" t="s">
        <v>1883</v>
      </c>
      <c r="E304" s="17">
        <v>40.700000000000003</v>
      </c>
      <c r="F304" s="15">
        <v>9.02</v>
      </c>
      <c r="G304" t="str">
        <f>_xlfn.XLOOKUP(H304,'KODE BANGUNAN ATAS'!$B:$B,'KODE BANGUNAN ATAS'!$C:$C,"N/A",0)</f>
        <v xml:space="preserve">RANGKA BAJA PERMANEN   </v>
      </c>
      <c r="H304" s="23" t="s">
        <v>1896</v>
      </c>
      <c r="I304" s="23">
        <v>1992</v>
      </c>
      <c r="J304" s="28">
        <v>-1.5718840000000001</v>
      </c>
      <c r="K304" s="28">
        <v>110.909233</v>
      </c>
      <c r="L304" s="2" t="s">
        <v>2001</v>
      </c>
      <c r="M304" s="34">
        <v>2</v>
      </c>
      <c r="N304" t="str">
        <f t="shared" si="4"/>
        <v>Mantap</v>
      </c>
    </row>
    <row r="305" spans="1:14" x14ac:dyDescent="0.35">
      <c r="A305" s="2">
        <v>3000937</v>
      </c>
      <c r="B305" s="2" t="s">
        <v>303</v>
      </c>
      <c r="C305" s="11" t="s">
        <v>1248</v>
      </c>
      <c r="D305" s="15" t="s">
        <v>1879</v>
      </c>
      <c r="E305" s="17">
        <v>25.5</v>
      </c>
      <c r="F305" s="15">
        <v>7</v>
      </c>
      <c r="G305" t="str">
        <f>_xlfn.XLOOKUP(H305,'KODE BANGUNAN ATAS'!$B:$B,'KODE BANGUNAN ATAS'!$C:$C,"N/A",0)</f>
        <v xml:space="preserve">RANGKA BAJA CALLENDER HAMILTON (INGGRIS) </v>
      </c>
      <c r="H305" s="23" t="s">
        <v>1903</v>
      </c>
      <c r="I305" s="23">
        <v>1979</v>
      </c>
      <c r="J305" s="28">
        <v>0.31374299999999999</v>
      </c>
      <c r="K305" s="28">
        <v>109.134531</v>
      </c>
      <c r="L305" s="2" t="s">
        <v>2001</v>
      </c>
      <c r="M305" s="34">
        <v>2</v>
      </c>
      <c r="N305" t="str">
        <f t="shared" si="4"/>
        <v>Mantap</v>
      </c>
    </row>
    <row r="306" spans="1:14" x14ac:dyDescent="0.35">
      <c r="A306" s="2">
        <v>3000945</v>
      </c>
      <c r="B306" s="2" t="s">
        <v>304</v>
      </c>
      <c r="C306" s="11" t="s">
        <v>1249</v>
      </c>
      <c r="D306" s="15" t="s">
        <v>1879</v>
      </c>
      <c r="E306" s="17">
        <v>6.3</v>
      </c>
      <c r="F306" s="15">
        <v>9.0500000000000007</v>
      </c>
      <c r="G306" t="str">
        <f>_xlfn.XLOOKUP(H306,'KODE BANGUNAN ATAS'!$B:$B,'KODE BANGUNAN ATAS'!$C:$C,"N/A",0)</f>
        <v xml:space="preserve">GELAGAR KAYU PERMANEN   </v>
      </c>
      <c r="H306" s="23" t="s">
        <v>1901</v>
      </c>
      <c r="I306" s="23">
        <v>1985</v>
      </c>
      <c r="J306" s="28">
        <v>0.347333</v>
      </c>
      <c r="K306" s="28">
        <v>109.184029</v>
      </c>
      <c r="L306" s="2" t="s">
        <v>2001</v>
      </c>
      <c r="M306" s="34">
        <v>3</v>
      </c>
      <c r="N306" t="str">
        <f t="shared" si="4"/>
        <v>Tidak Mantap</v>
      </c>
    </row>
    <row r="307" spans="1:14" x14ac:dyDescent="0.35">
      <c r="A307" s="2">
        <v>3000948</v>
      </c>
      <c r="B307" s="2" t="s">
        <v>305</v>
      </c>
      <c r="C307" s="11" t="s">
        <v>1250</v>
      </c>
      <c r="D307" s="15" t="s">
        <v>1879</v>
      </c>
      <c r="E307" s="17">
        <v>25.5</v>
      </c>
      <c r="F307" s="15">
        <v>8.6999999999999993</v>
      </c>
      <c r="G307" t="str">
        <f>_xlfn.XLOOKUP(H307,'KODE BANGUNAN ATAS'!$B:$B,'KODE BANGUNAN ATAS'!$C:$C,"N/A",0)</f>
        <v xml:space="preserve">GELAGAR BETON BERTULANG PERMANEN  </v>
      </c>
      <c r="H307" s="23" t="s">
        <v>1895</v>
      </c>
      <c r="I307" s="23">
        <v>2013</v>
      </c>
      <c r="J307" s="28">
        <v>0.33575199999999999</v>
      </c>
      <c r="K307" s="28">
        <v>109.217769</v>
      </c>
      <c r="L307" s="2" t="s">
        <v>2001</v>
      </c>
      <c r="M307" s="34">
        <v>2</v>
      </c>
      <c r="N307" t="str">
        <f t="shared" si="4"/>
        <v>Mantap</v>
      </c>
    </row>
    <row r="308" spans="1:14" x14ac:dyDescent="0.35">
      <c r="A308" s="2">
        <v>3000949</v>
      </c>
      <c r="B308" s="2" t="s">
        <v>306</v>
      </c>
      <c r="C308" s="11" t="s">
        <v>1251</v>
      </c>
      <c r="D308" s="15" t="s">
        <v>1879</v>
      </c>
      <c r="E308" s="17">
        <v>6</v>
      </c>
      <c r="F308" s="15">
        <v>8.9</v>
      </c>
      <c r="G308" t="str">
        <f>_xlfn.XLOOKUP(H308,'KODE BANGUNAN ATAS'!$B:$B,'KODE BANGUNAN ATAS'!$C:$C,"N/A",0)</f>
        <v xml:space="preserve">GELAGAR BETON BERTULANG PERMANEN  </v>
      </c>
      <c r="H308" s="23" t="s">
        <v>1895</v>
      </c>
      <c r="I308" s="23">
        <v>2017</v>
      </c>
      <c r="J308" s="28">
        <v>0.32949000000000001</v>
      </c>
      <c r="K308" s="28">
        <v>109.22539</v>
      </c>
      <c r="L308" s="2" t="s">
        <v>2001</v>
      </c>
      <c r="M308" s="34">
        <v>2</v>
      </c>
      <c r="N308" t="str">
        <f t="shared" si="4"/>
        <v>Mantap</v>
      </c>
    </row>
    <row r="309" spans="1:14" x14ac:dyDescent="0.35">
      <c r="A309" s="2">
        <v>3000951</v>
      </c>
      <c r="B309" s="2" t="s">
        <v>307</v>
      </c>
      <c r="C309" s="11" t="s">
        <v>1252</v>
      </c>
      <c r="D309" s="15" t="s">
        <v>1884</v>
      </c>
      <c r="E309" s="17">
        <v>8.1</v>
      </c>
      <c r="F309" s="15">
        <v>8</v>
      </c>
      <c r="G309" t="str">
        <f>_xlfn.XLOOKUP(H309,'KODE BANGUNAN ATAS'!$B:$B,'KODE BANGUNAN ATAS'!$C:$C,"N/A",0)</f>
        <v xml:space="preserve">GELAGAR BETON BERTULANG PERMANEN  </v>
      </c>
      <c r="H309" s="23" t="s">
        <v>1895</v>
      </c>
      <c r="I309" s="23">
        <v>2017</v>
      </c>
      <c r="J309" s="28">
        <v>0.32573299999999999</v>
      </c>
      <c r="K309" s="28">
        <v>109.24208299999999</v>
      </c>
      <c r="L309" s="2" t="s">
        <v>2001</v>
      </c>
      <c r="M309" s="34">
        <v>2</v>
      </c>
      <c r="N309" t="str">
        <f t="shared" si="4"/>
        <v>Mantap</v>
      </c>
    </row>
    <row r="310" spans="1:14" x14ac:dyDescent="0.35">
      <c r="A310" s="2">
        <v>3000952</v>
      </c>
      <c r="B310" s="2" t="s">
        <v>308</v>
      </c>
      <c r="C310" s="11" t="s">
        <v>1253</v>
      </c>
      <c r="D310" s="15" t="s">
        <v>1884</v>
      </c>
      <c r="E310" s="17">
        <v>8.15</v>
      </c>
      <c r="F310" s="15">
        <v>8.5500000000000007</v>
      </c>
      <c r="G310" t="str">
        <f>_xlfn.XLOOKUP(H310,'KODE BANGUNAN ATAS'!$B:$B,'KODE BANGUNAN ATAS'!$C:$C,"N/A",0)</f>
        <v xml:space="preserve">GELAGAR KAYU PERMANEN   </v>
      </c>
      <c r="H310" s="23" t="s">
        <v>1901</v>
      </c>
      <c r="I310" s="23">
        <v>1982</v>
      </c>
      <c r="J310" s="28">
        <v>0.32418799999999998</v>
      </c>
      <c r="K310" s="28">
        <v>109.24652</v>
      </c>
      <c r="L310" s="2" t="s">
        <v>2001</v>
      </c>
      <c r="M310" s="34">
        <v>4</v>
      </c>
      <c r="N310" t="str">
        <f t="shared" si="4"/>
        <v>Tidak Mantap</v>
      </c>
    </row>
    <row r="311" spans="1:14" x14ac:dyDescent="0.35">
      <c r="A311" s="2">
        <v>3000954</v>
      </c>
      <c r="B311" s="2" t="s">
        <v>309</v>
      </c>
      <c r="C311" s="11" t="s">
        <v>1254</v>
      </c>
      <c r="D311" s="15" t="s">
        <v>1884</v>
      </c>
      <c r="E311" s="17">
        <v>6.65</v>
      </c>
      <c r="F311" s="15">
        <v>7.9</v>
      </c>
      <c r="G311" t="str">
        <f>_xlfn.XLOOKUP(H311,'KODE BANGUNAN ATAS'!$B:$B,'KODE BANGUNAN ATAS'!$C:$C,"N/A",0)</f>
        <v xml:space="preserve">GELAGAR KAYU PERMANEN   </v>
      </c>
      <c r="H311" s="23" t="s">
        <v>1901</v>
      </c>
      <c r="I311" s="23">
        <v>1985</v>
      </c>
      <c r="J311" s="28">
        <v>0.31722299999999998</v>
      </c>
      <c r="K311" s="28">
        <v>109.277715</v>
      </c>
      <c r="L311" s="2" t="s">
        <v>2001</v>
      </c>
      <c r="M311" s="34">
        <v>3</v>
      </c>
      <c r="N311" t="str">
        <f t="shared" si="4"/>
        <v>Tidak Mantap</v>
      </c>
    </row>
    <row r="312" spans="1:14" x14ac:dyDescent="0.35">
      <c r="A312" s="2">
        <v>3000956</v>
      </c>
      <c r="B312" s="2" t="s">
        <v>310</v>
      </c>
      <c r="C312" s="11" t="s">
        <v>1255</v>
      </c>
      <c r="D312" s="15" t="s">
        <v>1884</v>
      </c>
      <c r="E312" s="17">
        <v>31.5</v>
      </c>
      <c r="F312" s="15">
        <v>6.7</v>
      </c>
      <c r="G312" t="str">
        <f>_xlfn.XLOOKUP(H312,'KODE BANGUNAN ATAS'!$B:$B,'KODE BANGUNAN ATAS'!$C:$C,"N/A",0)</f>
        <v xml:space="preserve">GELAGAR BETON PRATEKAN PERMANEN  </v>
      </c>
      <c r="H312" s="23" t="s">
        <v>1899</v>
      </c>
      <c r="I312" s="23">
        <v>2000</v>
      </c>
      <c r="J312" s="28">
        <v>0.32603100000000002</v>
      </c>
      <c r="K312" s="28">
        <v>109.29961900000001</v>
      </c>
      <c r="L312" s="2" t="s">
        <v>2001</v>
      </c>
      <c r="M312" s="34">
        <v>2</v>
      </c>
      <c r="N312" t="str">
        <f t="shared" si="4"/>
        <v>Mantap</v>
      </c>
    </row>
    <row r="313" spans="1:14" x14ac:dyDescent="0.35">
      <c r="A313" s="2">
        <v>3000958</v>
      </c>
      <c r="B313" s="2" t="s">
        <v>311</v>
      </c>
      <c r="C313" s="11" t="s">
        <v>1256</v>
      </c>
      <c r="D313" s="15" t="s">
        <v>1884</v>
      </c>
      <c r="E313" s="17">
        <v>32.799999999999997</v>
      </c>
      <c r="F313" s="15">
        <v>7</v>
      </c>
      <c r="G313" t="str">
        <f>_xlfn.XLOOKUP(H313,'KODE BANGUNAN ATAS'!$B:$B,'KODE BANGUNAN ATAS'!$C:$C,"N/A",0)</f>
        <v xml:space="preserve">RANGKA BAJA CALLENDER HAMILTON (INGGRIS) </v>
      </c>
      <c r="H313" s="23" t="s">
        <v>1903</v>
      </c>
      <c r="I313" s="23">
        <v>1980</v>
      </c>
      <c r="J313" s="28">
        <v>0.317492</v>
      </c>
      <c r="K313" s="28">
        <v>109.342887</v>
      </c>
      <c r="L313" s="2" t="s">
        <v>2001</v>
      </c>
      <c r="M313" s="34">
        <v>3</v>
      </c>
      <c r="N313" t="str">
        <f t="shared" si="4"/>
        <v>Tidak Mantap</v>
      </c>
    </row>
    <row r="314" spans="1:14" x14ac:dyDescent="0.35">
      <c r="A314" s="2">
        <v>3000959</v>
      </c>
      <c r="B314" s="2" t="s">
        <v>312</v>
      </c>
      <c r="C314" s="11" t="s">
        <v>1257</v>
      </c>
      <c r="D314" s="15" t="s">
        <v>1884</v>
      </c>
      <c r="E314" s="17">
        <v>22.7</v>
      </c>
      <c r="F314" s="15">
        <v>9.4</v>
      </c>
      <c r="G314" t="str">
        <f>_xlfn.XLOOKUP(H314,'KODE BANGUNAN ATAS'!$B:$B,'KODE BANGUNAN ATAS'!$C:$C,"N/A",0)</f>
        <v xml:space="preserve">GELAGAR BAJA PERMANEN   </v>
      </c>
      <c r="H314" s="23" t="s">
        <v>1894</v>
      </c>
      <c r="I314" s="23">
        <v>2018</v>
      </c>
      <c r="J314" s="28">
        <v>0.319577</v>
      </c>
      <c r="K314" s="28">
        <v>109.37906099999999</v>
      </c>
      <c r="L314" s="2" t="s">
        <v>2001</v>
      </c>
      <c r="M314" s="34">
        <v>2</v>
      </c>
      <c r="N314" t="str">
        <f t="shared" si="4"/>
        <v>Mantap</v>
      </c>
    </row>
    <row r="315" spans="1:14" x14ac:dyDescent="0.35">
      <c r="A315" s="2">
        <v>3000961</v>
      </c>
      <c r="B315" s="2" t="s">
        <v>313</v>
      </c>
      <c r="C315" s="11" t="s">
        <v>1258</v>
      </c>
      <c r="D315" s="15" t="s">
        <v>1884</v>
      </c>
      <c r="E315" s="17">
        <v>12.1</v>
      </c>
      <c r="F315" s="15">
        <v>5.83</v>
      </c>
      <c r="G315" t="str">
        <f>_xlfn.XLOOKUP(H315,'KODE BANGUNAN ATAS'!$B:$B,'KODE BANGUNAN ATAS'!$C:$C,"N/A",0)</f>
        <v>GELAGAR KOMPOSIT BAJA LANTAI BETON PERMANEN</v>
      </c>
      <c r="H315" s="23" t="s">
        <v>1898</v>
      </c>
      <c r="I315" s="23">
        <v>1984</v>
      </c>
      <c r="J315" s="28">
        <v>0.35443200000000002</v>
      </c>
      <c r="K315" s="28">
        <v>109.44773000000001</v>
      </c>
      <c r="L315" s="2" t="s">
        <v>2001</v>
      </c>
      <c r="M315" s="34">
        <v>2</v>
      </c>
      <c r="N315" t="str">
        <f t="shared" si="4"/>
        <v>Mantap</v>
      </c>
    </row>
    <row r="316" spans="1:14" x14ac:dyDescent="0.35">
      <c r="A316" s="2">
        <v>3000964</v>
      </c>
      <c r="B316" s="2" t="s">
        <v>314</v>
      </c>
      <c r="C316" s="11" t="s">
        <v>1259</v>
      </c>
      <c r="D316" s="15" t="s">
        <v>1884</v>
      </c>
      <c r="E316" s="17">
        <v>7</v>
      </c>
      <c r="F316" s="15">
        <v>8.4499999999999993</v>
      </c>
      <c r="G316" t="str">
        <f>_xlfn.XLOOKUP(H316,'KODE BANGUNAN ATAS'!$B:$B,'KODE BANGUNAN ATAS'!$C:$C,"N/A",0)</f>
        <v xml:space="preserve">GELAGAR BETON BERTULANG PERMANEN  </v>
      </c>
      <c r="H316" s="23" t="s">
        <v>1895</v>
      </c>
      <c r="I316" s="23">
        <v>2017</v>
      </c>
      <c r="J316" s="28">
        <v>0.36575999999999997</v>
      </c>
      <c r="K316" s="28">
        <v>109.47172</v>
      </c>
      <c r="L316" s="2" t="s">
        <v>2001</v>
      </c>
      <c r="M316" s="34">
        <v>2</v>
      </c>
      <c r="N316" t="str">
        <f t="shared" si="4"/>
        <v>Mantap</v>
      </c>
    </row>
    <row r="317" spans="1:14" x14ac:dyDescent="0.35">
      <c r="A317" s="2">
        <v>3000965</v>
      </c>
      <c r="B317" s="2" t="s">
        <v>315</v>
      </c>
      <c r="C317" s="11" t="s">
        <v>1260</v>
      </c>
      <c r="D317" s="15" t="s">
        <v>1884</v>
      </c>
      <c r="E317" s="17">
        <v>11.1</v>
      </c>
      <c r="F317" s="15">
        <v>7.9</v>
      </c>
      <c r="G317" t="str">
        <f>_xlfn.XLOOKUP(H317,'KODE BANGUNAN ATAS'!$B:$B,'KODE BANGUNAN ATAS'!$C:$C,"N/A",0)</f>
        <v xml:space="preserve">GELAGAR BETON BERTULANG PERMANEN  </v>
      </c>
      <c r="H317" s="23" t="s">
        <v>1895</v>
      </c>
      <c r="I317" s="23">
        <v>2017</v>
      </c>
      <c r="J317" s="28">
        <v>0.36563699999999999</v>
      </c>
      <c r="K317" s="28">
        <v>109.47449</v>
      </c>
      <c r="L317" s="2" t="s">
        <v>2001</v>
      </c>
      <c r="M317" s="34">
        <v>2</v>
      </c>
      <c r="N317" t="str">
        <f t="shared" si="4"/>
        <v>Mantap</v>
      </c>
    </row>
    <row r="318" spans="1:14" x14ac:dyDescent="0.35">
      <c r="A318" s="2">
        <v>3000967</v>
      </c>
      <c r="B318" s="2" t="s">
        <v>316</v>
      </c>
      <c r="C318" s="11" t="s">
        <v>1261</v>
      </c>
      <c r="D318" s="15" t="s">
        <v>1884</v>
      </c>
      <c r="E318" s="17">
        <v>6.9</v>
      </c>
      <c r="F318" s="15">
        <v>8.25</v>
      </c>
      <c r="G318" t="str">
        <f>_xlfn.XLOOKUP(H318,'KODE BANGUNAN ATAS'!$B:$B,'KODE BANGUNAN ATAS'!$C:$C,"N/A",0)</f>
        <v xml:space="preserve">GELAGAR KAYU PERMANEN   </v>
      </c>
      <c r="H318" s="23" t="s">
        <v>1901</v>
      </c>
      <c r="I318" s="23">
        <v>1972</v>
      </c>
      <c r="J318" s="28">
        <v>0.357651</v>
      </c>
      <c r="K318" s="28">
        <v>109.523061</v>
      </c>
      <c r="L318" s="2" t="s">
        <v>2001</v>
      </c>
      <c r="M318" s="34">
        <v>4</v>
      </c>
      <c r="N318" t="str">
        <f t="shared" si="4"/>
        <v>Tidak Mantap</v>
      </c>
    </row>
    <row r="319" spans="1:14" x14ac:dyDescent="0.35">
      <c r="A319" s="2">
        <v>3000968</v>
      </c>
      <c r="B319" s="2" t="s">
        <v>317</v>
      </c>
      <c r="C319" s="11" t="s">
        <v>1262</v>
      </c>
      <c r="D319" s="15" t="s">
        <v>1884</v>
      </c>
      <c r="E319" s="17">
        <v>11.1</v>
      </c>
      <c r="F319" s="15">
        <v>8.17</v>
      </c>
      <c r="G319" t="str">
        <f>_xlfn.XLOOKUP(H319,'KODE BANGUNAN ATAS'!$B:$B,'KODE BANGUNAN ATAS'!$C:$C,"N/A",0)</f>
        <v xml:space="preserve">GELAGAR BAJA PERMANEN   </v>
      </c>
      <c r="H319" s="23" t="s">
        <v>1894</v>
      </c>
      <c r="I319" s="23">
        <v>1990</v>
      </c>
      <c r="J319" s="28">
        <v>0.362674</v>
      </c>
      <c r="K319" s="28">
        <v>109.52793</v>
      </c>
      <c r="L319" s="2" t="s">
        <v>2001</v>
      </c>
      <c r="M319" s="34">
        <v>3</v>
      </c>
      <c r="N319" t="str">
        <f t="shared" si="4"/>
        <v>Tidak Mantap</v>
      </c>
    </row>
    <row r="320" spans="1:14" x14ac:dyDescent="0.35">
      <c r="A320" s="2">
        <v>3000969</v>
      </c>
      <c r="B320" s="2" t="s">
        <v>318</v>
      </c>
      <c r="C320" s="11" t="s">
        <v>1263</v>
      </c>
      <c r="D320" s="15" t="s">
        <v>1884</v>
      </c>
      <c r="E320" s="17">
        <v>6</v>
      </c>
      <c r="F320" s="15">
        <v>8.1999999999999993</v>
      </c>
      <c r="G320" t="str">
        <f>_xlfn.XLOOKUP(H320,'KODE BANGUNAN ATAS'!$B:$B,'KODE BANGUNAN ATAS'!$C:$C,"N/A",0)</f>
        <v xml:space="preserve">GELAGAR BAJA PERMANEN   </v>
      </c>
      <c r="H320" s="23" t="s">
        <v>1894</v>
      </c>
      <c r="I320" s="23">
        <v>1995</v>
      </c>
      <c r="J320" s="28">
        <v>0.36696899999999999</v>
      </c>
      <c r="K320" s="28">
        <v>109.53156300000001</v>
      </c>
      <c r="L320" s="2" t="s">
        <v>2001</v>
      </c>
      <c r="M320" s="34">
        <v>3</v>
      </c>
      <c r="N320" t="str">
        <f t="shared" si="4"/>
        <v>Tidak Mantap</v>
      </c>
    </row>
    <row r="321" spans="1:14" x14ac:dyDescent="0.35">
      <c r="A321" s="2">
        <v>3000970</v>
      </c>
      <c r="B321" s="2" t="s">
        <v>319</v>
      </c>
      <c r="C321" s="11" t="s">
        <v>1264</v>
      </c>
      <c r="D321" s="15" t="s">
        <v>1884</v>
      </c>
      <c r="E321" s="17">
        <v>25.4</v>
      </c>
      <c r="F321" s="15">
        <v>5.5</v>
      </c>
      <c r="G321" t="str">
        <f>_xlfn.XLOOKUP(H321,'KODE BANGUNAN ATAS'!$B:$B,'KODE BANGUNAN ATAS'!$C:$C,"N/A",0)</f>
        <v xml:space="preserve">GELAGAR BAJA PERMANEN   </v>
      </c>
      <c r="H321" s="23" t="s">
        <v>1894</v>
      </c>
      <c r="I321" s="24">
        <v>1985</v>
      </c>
      <c r="J321" s="28">
        <v>0.37002000000000002</v>
      </c>
      <c r="K321" s="28">
        <v>109.544821</v>
      </c>
      <c r="L321" s="2" t="s">
        <v>2001</v>
      </c>
      <c r="M321" s="34">
        <v>1</v>
      </c>
      <c r="N321" t="str">
        <f t="shared" si="4"/>
        <v>Mantap</v>
      </c>
    </row>
    <row r="322" spans="1:14" x14ac:dyDescent="0.35">
      <c r="A322" s="2">
        <v>3000971</v>
      </c>
      <c r="B322" s="2" t="s">
        <v>320</v>
      </c>
      <c r="C322" s="11" t="s">
        <v>1265</v>
      </c>
      <c r="D322" s="15" t="s">
        <v>1884</v>
      </c>
      <c r="E322" s="17">
        <v>25.5</v>
      </c>
      <c r="F322" s="15">
        <v>9.6999999999999993</v>
      </c>
      <c r="G322" t="str">
        <f>_xlfn.XLOOKUP(H322,'KODE BANGUNAN ATAS'!$B:$B,'KODE BANGUNAN ATAS'!$C:$C,"N/A",0)</f>
        <v xml:space="preserve">GELAGAR BETON PRATEKAN PERMANEN  </v>
      </c>
      <c r="H322" s="23" t="s">
        <v>1899</v>
      </c>
      <c r="I322" s="23">
        <v>2012</v>
      </c>
      <c r="J322" s="28">
        <v>0.36988300000000002</v>
      </c>
      <c r="K322" s="28">
        <v>109.54490800000001</v>
      </c>
      <c r="L322" s="2" t="s">
        <v>2001</v>
      </c>
      <c r="M322" s="34">
        <v>1</v>
      </c>
      <c r="N322" t="str">
        <f t="shared" si="4"/>
        <v>Mantap</v>
      </c>
    </row>
    <row r="323" spans="1:14" x14ac:dyDescent="0.35">
      <c r="A323" s="2">
        <v>3000972</v>
      </c>
      <c r="B323" s="2" t="s">
        <v>321</v>
      </c>
      <c r="C323" s="11" t="s">
        <v>1266</v>
      </c>
      <c r="D323" s="15" t="s">
        <v>1884</v>
      </c>
      <c r="E323" s="17">
        <v>12</v>
      </c>
      <c r="F323" s="15">
        <v>7.55</v>
      </c>
      <c r="G323" t="str">
        <f>_xlfn.XLOOKUP(H323,'KODE BANGUNAN ATAS'!$B:$B,'KODE BANGUNAN ATAS'!$C:$C,"N/A",0)</f>
        <v>GELAGAR KOMPOSIT BAJA LANTAI BETON PERMANEN</v>
      </c>
      <c r="H323" s="23" t="s">
        <v>1898</v>
      </c>
      <c r="I323" s="23">
        <v>1984</v>
      </c>
      <c r="J323" s="28">
        <v>0.37359799999999999</v>
      </c>
      <c r="K323" s="28">
        <v>109.563536</v>
      </c>
      <c r="L323" s="2" t="s">
        <v>2001</v>
      </c>
      <c r="M323" s="34">
        <v>2</v>
      </c>
      <c r="N323" t="str">
        <f t="shared" ref="N323:N386" si="5">IF(M323&lt;3,"Mantap","Tidak Mantap")</f>
        <v>Mantap</v>
      </c>
    </row>
    <row r="324" spans="1:14" x14ac:dyDescent="0.35">
      <c r="A324" s="2">
        <v>3000973</v>
      </c>
      <c r="B324" s="2" t="s">
        <v>322</v>
      </c>
      <c r="C324" s="11" t="s">
        <v>1267</v>
      </c>
      <c r="D324" s="15" t="s">
        <v>1884</v>
      </c>
      <c r="E324" s="17">
        <v>11.3</v>
      </c>
      <c r="F324" s="15">
        <v>7.4</v>
      </c>
      <c r="G324" t="str">
        <f>_xlfn.XLOOKUP(H324,'KODE BANGUNAN ATAS'!$B:$B,'KODE BANGUNAN ATAS'!$C:$C,"N/A",0)</f>
        <v>GELAGAR KOMPOSIT BAJA LANTAI BETON PERMANEN</v>
      </c>
      <c r="H324" s="23" t="s">
        <v>1898</v>
      </c>
      <c r="I324" s="23">
        <v>1984</v>
      </c>
      <c r="J324" s="28">
        <v>0.37237700000000001</v>
      </c>
      <c r="K324" s="28">
        <v>109.565575</v>
      </c>
      <c r="L324" s="2" t="s">
        <v>2001</v>
      </c>
      <c r="M324" s="34">
        <v>2</v>
      </c>
      <c r="N324" t="str">
        <f t="shared" si="5"/>
        <v>Mantap</v>
      </c>
    </row>
    <row r="325" spans="1:14" x14ac:dyDescent="0.35">
      <c r="A325" s="2">
        <v>3000974</v>
      </c>
      <c r="B325" s="2" t="s">
        <v>323</v>
      </c>
      <c r="C325" s="11" t="s">
        <v>1268</v>
      </c>
      <c r="D325" s="15" t="s">
        <v>1884</v>
      </c>
      <c r="E325" s="17">
        <v>18.7</v>
      </c>
      <c r="F325" s="15">
        <v>9.3000000000000007</v>
      </c>
      <c r="G325" t="str">
        <f>_xlfn.XLOOKUP(H325,'KODE BANGUNAN ATAS'!$B:$B,'KODE BANGUNAN ATAS'!$C:$C,"N/A",0)</f>
        <v xml:space="preserve">GELAGAR BAJA PERMANEN   </v>
      </c>
      <c r="H325" s="23" t="s">
        <v>1894</v>
      </c>
      <c r="I325" s="23">
        <v>2018</v>
      </c>
      <c r="J325" s="28">
        <v>0.37217299999999998</v>
      </c>
      <c r="K325" s="28">
        <v>109.570115</v>
      </c>
      <c r="L325" s="2" t="s">
        <v>2001</v>
      </c>
      <c r="M325" s="34">
        <v>2</v>
      </c>
      <c r="N325" t="str">
        <f t="shared" si="5"/>
        <v>Mantap</v>
      </c>
    </row>
    <row r="326" spans="1:14" x14ac:dyDescent="0.35">
      <c r="A326" s="2">
        <v>3000975</v>
      </c>
      <c r="B326" s="2" t="s">
        <v>324</v>
      </c>
      <c r="C326" s="11" t="s">
        <v>1269</v>
      </c>
      <c r="D326" s="15" t="s">
        <v>1884</v>
      </c>
      <c r="E326" s="17">
        <v>7.6</v>
      </c>
      <c r="F326" s="15">
        <v>7</v>
      </c>
      <c r="G326" t="str">
        <f>_xlfn.XLOOKUP(H326,'KODE BANGUNAN ATAS'!$B:$B,'KODE BANGUNAN ATAS'!$C:$C,"N/A",0)</f>
        <v>GELAGAR KOMPOSIT BAJA LANTAI BETON PERMANEN</v>
      </c>
      <c r="H326" s="23" t="s">
        <v>1898</v>
      </c>
      <c r="I326" s="23">
        <v>2018</v>
      </c>
      <c r="J326" s="28">
        <v>0.35742200000000002</v>
      </c>
      <c r="K326" s="28">
        <v>109.567089</v>
      </c>
      <c r="L326" s="2" t="s">
        <v>2001</v>
      </c>
      <c r="M326" s="34">
        <v>2</v>
      </c>
      <c r="N326" t="str">
        <f t="shared" si="5"/>
        <v>Mantap</v>
      </c>
    </row>
    <row r="327" spans="1:14" x14ac:dyDescent="0.35">
      <c r="A327" s="2">
        <v>3000976</v>
      </c>
      <c r="B327" s="2" t="s">
        <v>325</v>
      </c>
      <c r="C327" s="11" t="s">
        <v>1270</v>
      </c>
      <c r="D327" s="15" t="s">
        <v>1884</v>
      </c>
      <c r="E327" s="17">
        <v>16.3</v>
      </c>
      <c r="F327" s="15">
        <v>7.7</v>
      </c>
      <c r="G327" t="str">
        <f>_xlfn.XLOOKUP(H327,'KODE BANGUNAN ATAS'!$B:$B,'KODE BANGUNAN ATAS'!$C:$C,"N/A",0)</f>
        <v xml:space="preserve">GELAGAR BETON PRATEKAN PERMANEN  </v>
      </c>
      <c r="H327" s="23" t="s">
        <v>1899</v>
      </c>
      <c r="I327" s="23">
        <v>2000</v>
      </c>
      <c r="J327" s="28">
        <v>0.337837</v>
      </c>
      <c r="K327" s="28">
        <v>109.579195</v>
      </c>
      <c r="L327" s="2" t="s">
        <v>2001</v>
      </c>
      <c r="M327" s="34">
        <v>2</v>
      </c>
      <c r="N327" t="str">
        <f t="shared" si="5"/>
        <v>Mantap</v>
      </c>
    </row>
    <row r="328" spans="1:14" x14ac:dyDescent="0.35">
      <c r="A328" s="2">
        <v>3000977</v>
      </c>
      <c r="B328" s="2" t="s">
        <v>326</v>
      </c>
      <c r="C328" s="11" t="s">
        <v>1271</v>
      </c>
      <c r="D328" s="15" t="s">
        <v>1884</v>
      </c>
      <c r="E328" s="17">
        <v>12.4</v>
      </c>
      <c r="F328" s="15">
        <v>9.1</v>
      </c>
      <c r="G328" t="str">
        <f>_xlfn.XLOOKUP(H328,'KODE BANGUNAN ATAS'!$B:$B,'KODE BANGUNAN ATAS'!$C:$C,"N/A",0)</f>
        <v xml:space="preserve">GELAGAR KAYU PERMANEN   </v>
      </c>
      <c r="H328" s="23" t="s">
        <v>1901</v>
      </c>
      <c r="I328" s="23">
        <v>1980</v>
      </c>
      <c r="J328" s="28">
        <v>0.337256</v>
      </c>
      <c r="K328" s="28">
        <v>109.58089699999999</v>
      </c>
      <c r="L328" s="2" t="s">
        <v>2001</v>
      </c>
      <c r="M328" s="34">
        <v>4</v>
      </c>
      <c r="N328" t="str">
        <f t="shared" si="5"/>
        <v>Tidak Mantap</v>
      </c>
    </row>
    <row r="329" spans="1:14" x14ac:dyDescent="0.35">
      <c r="A329" s="2">
        <v>3000978</v>
      </c>
      <c r="B329" s="2" t="s">
        <v>327</v>
      </c>
      <c r="C329" s="11" t="s">
        <v>1272</v>
      </c>
      <c r="D329" s="15" t="s">
        <v>1884</v>
      </c>
      <c r="E329" s="17">
        <v>10.199999999999999</v>
      </c>
      <c r="F329" s="15">
        <v>7.55</v>
      </c>
      <c r="G329" t="str">
        <f>_xlfn.XLOOKUP(H329,'KODE BANGUNAN ATAS'!$B:$B,'KODE BANGUNAN ATAS'!$C:$C,"N/A",0)</f>
        <v>GELAGAR KOMPOSIT BAJA LANTAI BETON PERMANEN</v>
      </c>
      <c r="H329" s="23" t="s">
        <v>1898</v>
      </c>
      <c r="I329" s="23">
        <v>1982</v>
      </c>
      <c r="J329" s="28">
        <v>0.33753899999999998</v>
      </c>
      <c r="K329" s="28">
        <v>109.585792</v>
      </c>
      <c r="L329" s="2" t="s">
        <v>2001</v>
      </c>
      <c r="M329" s="34">
        <v>2</v>
      </c>
      <c r="N329" t="str">
        <f t="shared" si="5"/>
        <v>Mantap</v>
      </c>
    </row>
    <row r="330" spans="1:14" x14ac:dyDescent="0.35">
      <c r="A330" s="2">
        <v>3000979</v>
      </c>
      <c r="B330" s="2" t="s">
        <v>328</v>
      </c>
      <c r="C330" s="11" t="s">
        <v>1273</v>
      </c>
      <c r="D330" s="15" t="s">
        <v>1884</v>
      </c>
      <c r="E330" s="17">
        <v>13.5</v>
      </c>
      <c r="F330" s="15">
        <v>8</v>
      </c>
      <c r="G330" t="str">
        <f>_xlfn.XLOOKUP(H330,'KODE BANGUNAN ATAS'!$B:$B,'KODE BANGUNAN ATAS'!$C:$C,"N/A",0)</f>
        <v xml:space="preserve">VOIDED SLAB BETON PRATEKAN PERMANEN </v>
      </c>
      <c r="H330" s="23" t="s">
        <v>1900</v>
      </c>
      <c r="I330" s="23">
        <v>1990</v>
      </c>
      <c r="J330" s="28">
        <v>0.33271099999999998</v>
      </c>
      <c r="K330" s="28">
        <v>109.626701</v>
      </c>
      <c r="L330" s="2" t="s">
        <v>2001</v>
      </c>
      <c r="M330" s="34">
        <v>2</v>
      </c>
      <c r="N330" t="str">
        <f t="shared" si="5"/>
        <v>Mantap</v>
      </c>
    </row>
    <row r="331" spans="1:14" x14ac:dyDescent="0.35">
      <c r="A331" s="2">
        <v>3000980</v>
      </c>
      <c r="B331" s="2" t="s">
        <v>329</v>
      </c>
      <c r="C331" s="11" t="s">
        <v>1274</v>
      </c>
      <c r="D331" s="15" t="s">
        <v>1884</v>
      </c>
      <c r="E331" s="17">
        <v>16</v>
      </c>
      <c r="F331" s="15">
        <v>7.75</v>
      </c>
      <c r="G331" t="str">
        <f>_xlfn.XLOOKUP(H331,'KODE BANGUNAN ATAS'!$B:$B,'KODE BANGUNAN ATAS'!$C:$C,"N/A",0)</f>
        <v xml:space="preserve">GELAGAR BETON BERTULANG PERMANEN  </v>
      </c>
      <c r="H331" s="23" t="s">
        <v>1895</v>
      </c>
      <c r="I331" s="23">
        <v>1990</v>
      </c>
      <c r="J331" s="28">
        <v>0.32992199999999999</v>
      </c>
      <c r="K331" s="28">
        <v>109.637981</v>
      </c>
      <c r="L331" s="2" t="s">
        <v>2001</v>
      </c>
      <c r="M331" s="34">
        <v>2</v>
      </c>
      <c r="N331" t="str">
        <f t="shared" si="5"/>
        <v>Mantap</v>
      </c>
    </row>
    <row r="332" spans="1:14" x14ac:dyDescent="0.35">
      <c r="A332" s="2">
        <v>3000981</v>
      </c>
      <c r="B332" s="2" t="s">
        <v>330</v>
      </c>
      <c r="C332" s="11" t="s">
        <v>1275</v>
      </c>
      <c r="D332" s="15" t="s">
        <v>1884</v>
      </c>
      <c r="E332" s="17">
        <v>8</v>
      </c>
      <c r="F332" s="15">
        <v>7.95</v>
      </c>
      <c r="G332" t="str">
        <f>_xlfn.XLOOKUP(H332,'KODE BANGUNAN ATAS'!$B:$B,'KODE BANGUNAN ATAS'!$C:$C,"N/A",0)</f>
        <v xml:space="preserve">GELAGAR BETON BERTULANG PERMANEN  </v>
      </c>
      <c r="H332" s="23" t="s">
        <v>1895</v>
      </c>
      <c r="I332" s="23">
        <v>2017</v>
      </c>
      <c r="J332" s="28">
        <v>0.330457</v>
      </c>
      <c r="K332" s="28">
        <v>109.643001</v>
      </c>
      <c r="L332" s="2" t="s">
        <v>2001</v>
      </c>
      <c r="M332" s="34">
        <v>2</v>
      </c>
      <c r="N332" t="str">
        <f t="shared" si="5"/>
        <v>Mantap</v>
      </c>
    </row>
    <row r="333" spans="1:14" x14ac:dyDescent="0.35">
      <c r="A333" s="2">
        <v>3000983</v>
      </c>
      <c r="B333" s="2" t="s">
        <v>331</v>
      </c>
      <c r="C333" s="11" t="s">
        <v>1276</v>
      </c>
      <c r="D333" s="15" t="s">
        <v>1884</v>
      </c>
      <c r="E333" s="17">
        <v>7.5</v>
      </c>
      <c r="F333" s="15">
        <v>7.95</v>
      </c>
      <c r="G333" t="str">
        <f>_xlfn.XLOOKUP(H333,'KODE BANGUNAN ATAS'!$B:$B,'KODE BANGUNAN ATAS'!$C:$C,"N/A",0)</f>
        <v xml:space="preserve">GELAGAR BETON BERTULANG PERMANEN  </v>
      </c>
      <c r="H333" s="23" t="s">
        <v>1895</v>
      </c>
      <c r="I333" s="23">
        <v>2017</v>
      </c>
      <c r="J333" s="28">
        <v>0.32639200000000002</v>
      </c>
      <c r="K333" s="28">
        <v>109.648263</v>
      </c>
      <c r="L333" s="2" t="s">
        <v>2001</v>
      </c>
      <c r="M333" s="34">
        <v>2</v>
      </c>
      <c r="N333" t="str">
        <f t="shared" si="5"/>
        <v>Mantap</v>
      </c>
    </row>
    <row r="334" spans="1:14" x14ac:dyDescent="0.35">
      <c r="A334" s="2">
        <v>3000984</v>
      </c>
      <c r="B334" s="2" t="s">
        <v>332</v>
      </c>
      <c r="C334" s="11" t="s">
        <v>1277</v>
      </c>
      <c r="D334" s="15" t="s">
        <v>1884</v>
      </c>
      <c r="E334" s="17">
        <v>20.8</v>
      </c>
      <c r="F334" s="15">
        <v>7.85</v>
      </c>
      <c r="G334" t="str">
        <f>_xlfn.XLOOKUP(H334,'KODE BANGUNAN ATAS'!$B:$B,'KODE BANGUNAN ATAS'!$C:$C,"N/A",0)</f>
        <v xml:space="preserve">GELAGAR BETON BERTULANG PERMANEN  </v>
      </c>
      <c r="H334" s="23" t="s">
        <v>1895</v>
      </c>
      <c r="I334" s="23">
        <v>1976</v>
      </c>
      <c r="J334" s="28">
        <v>0.31883299999999998</v>
      </c>
      <c r="K334" s="28">
        <v>109.667298</v>
      </c>
      <c r="L334" s="2" t="s">
        <v>2001</v>
      </c>
      <c r="M334" s="34">
        <v>2</v>
      </c>
      <c r="N334" t="str">
        <f t="shared" si="5"/>
        <v>Mantap</v>
      </c>
    </row>
    <row r="335" spans="1:14" x14ac:dyDescent="0.35">
      <c r="A335" s="2">
        <v>3000987</v>
      </c>
      <c r="B335" s="2" t="s">
        <v>333</v>
      </c>
      <c r="C335" s="11" t="s">
        <v>1278</v>
      </c>
      <c r="D335" s="15" t="s">
        <v>1884</v>
      </c>
      <c r="E335" s="17">
        <v>16.600000000000001</v>
      </c>
      <c r="F335" s="15">
        <v>9.4499999999999993</v>
      </c>
      <c r="G335" t="str">
        <f>_xlfn.XLOOKUP(H335,'KODE BANGUNAN ATAS'!$B:$B,'KODE BANGUNAN ATAS'!$C:$C,"N/A",0)</f>
        <v xml:space="preserve">GELAGAR BAJA PERMANEN   </v>
      </c>
      <c r="H335" s="23" t="s">
        <v>1894</v>
      </c>
      <c r="I335" s="23">
        <v>2018</v>
      </c>
      <c r="J335" s="28">
        <v>0.34878500000000001</v>
      </c>
      <c r="K335" s="28">
        <v>109.69483099999999</v>
      </c>
      <c r="L335" s="2" t="s">
        <v>2001</v>
      </c>
      <c r="M335" s="34">
        <v>1</v>
      </c>
      <c r="N335" t="str">
        <f t="shared" si="5"/>
        <v>Mantap</v>
      </c>
    </row>
    <row r="336" spans="1:14" x14ac:dyDescent="0.35">
      <c r="A336" s="2">
        <v>3000989</v>
      </c>
      <c r="B336" s="2" t="s">
        <v>334</v>
      </c>
      <c r="C336" s="11" t="s">
        <v>1279</v>
      </c>
      <c r="D336" s="15" t="s">
        <v>1884</v>
      </c>
      <c r="E336" s="17">
        <v>10.8</v>
      </c>
      <c r="F336" s="15">
        <v>8.3000000000000007</v>
      </c>
      <c r="G336" t="str">
        <f>_xlfn.XLOOKUP(H336,'KODE BANGUNAN ATAS'!$B:$B,'KODE BANGUNAN ATAS'!$C:$C,"N/A",0)</f>
        <v xml:space="preserve">GELAGAR KAYU PERMANEN   </v>
      </c>
      <c r="H336" s="23" t="s">
        <v>1901</v>
      </c>
      <c r="I336" s="23">
        <v>1980</v>
      </c>
      <c r="J336" s="28">
        <v>0.35644500000000001</v>
      </c>
      <c r="K336" s="28">
        <v>109.70105100000001</v>
      </c>
      <c r="L336" s="2" t="s">
        <v>2001</v>
      </c>
      <c r="M336" s="34">
        <v>4</v>
      </c>
      <c r="N336" t="str">
        <f t="shared" si="5"/>
        <v>Tidak Mantap</v>
      </c>
    </row>
    <row r="337" spans="1:14" x14ac:dyDescent="0.35">
      <c r="A337" s="2">
        <v>3000990</v>
      </c>
      <c r="B337" s="2" t="s">
        <v>335</v>
      </c>
      <c r="C337" s="11" t="s">
        <v>1280</v>
      </c>
      <c r="D337" s="15" t="s">
        <v>1884</v>
      </c>
      <c r="E337" s="17">
        <v>20.3</v>
      </c>
      <c r="F337" s="15">
        <v>6.93</v>
      </c>
      <c r="G337" t="str">
        <f>_xlfn.XLOOKUP(H337,'KODE BANGUNAN ATAS'!$B:$B,'KODE BANGUNAN ATAS'!$C:$C,"N/A",0)</f>
        <v xml:space="preserve">GELAGAR BAJA PERMANEN   </v>
      </c>
      <c r="H337" s="23" t="s">
        <v>1894</v>
      </c>
      <c r="I337" s="23">
        <v>2018</v>
      </c>
      <c r="J337" s="28">
        <v>0.35951899999999998</v>
      </c>
      <c r="K337" s="28">
        <v>109.703366</v>
      </c>
      <c r="L337" s="2" t="s">
        <v>2001</v>
      </c>
      <c r="M337" s="34">
        <v>1</v>
      </c>
      <c r="N337" t="str">
        <f t="shared" si="5"/>
        <v>Mantap</v>
      </c>
    </row>
    <row r="338" spans="1:14" x14ac:dyDescent="0.35">
      <c r="A338" s="2">
        <v>3000991</v>
      </c>
      <c r="B338" s="2" t="s">
        <v>336</v>
      </c>
      <c r="C338" s="11" t="s">
        <v>1281</v>
      </c>
      <c r="D338" s="15" t="s">
        <v>1884</v>
      </c>
      <c r="E338" s="17">
        <v>8.1999999999999993</v>
      </c>
      <c r="F338" s="15">
        <v>6.5</v>
      </c>
      <c r="G338" t="str">
        <f>_xlfn.XLOOKUP(H338,'KODE BANGUNAN ATAS'!$B:$B,'KODE BANGUNAN ATAS'!$C:$C,"N/A",0)</f>
        <v xml:space="preserve">GELAGAR KAYU PERMANEN   </v>
      </c>
      <c r="H338" s="23" t="s">
        <v>1901</v>
      </c>
      <c r="I338" s="23">
        <v>1979</v>
      </c>
      <c r="J338" s="28">
        <v>0.371979</v>
      </c>
      <c r="K338" s="28">
        <v>109.71469399999999</v>
      </c>
      <c r="L338" s="2" t="s">
        <v>2001</v>
      </c>
      <c r="M338" s="34">
        <v>4</v>
      </c>
      <c r="N338" t="str">
        <f t="shared" si="5"/>
        <v>Tidak Mantap</v>
      </c>
    </row>
    <row r="339" spans="1:14" x14ac:dyDescent="0.35">
      <c r="A339" s="2">
        <v>3000992</v>
      </c>
      <c r="B339" s="2" t="s">
        <v>337</v>
      </c>
      <c r="C339" s="11" t="s">
        <v>1282</v>
      </c>
      <c r="D339" s="15" t="s">
        <v>1884</v>
      </c>
      <c r="E339" s="17">
        <v>7.6</v>
      </c>
      <c r="F339" s="15">
        <v>8.1999999999999993</v>
      </c>
      <c r="G339" t="str">
        <f>_xlfn.XLOOKUP(H339,'KODE BANGUNAN ATAS'!$B:$B,'KODE BANGUNAN ATAS'!$C:$C,"N/A",0)</f>
        <v xml:space="preserve">GELAGAR KAYU PERMANEN   </v>
      </c>
      <c r="H339" s="23" t="s">
        <v>1901</v>
      </c>
      <c r="I339" s="23">
        <v>1985</v>
      </c>
      <c r="J339" s="28">
        <v>0.37389</v>
      </c>
      <c r="K339" s="28">
        <v>109.72235499999999</v>
      </c>
      <c r="L339" s="2" t="s">
        <v>2001</v>
      </c>
      <c r="M339" s="34">
        <v>4</v>
      </c>
      <c r="N339" t="str">
        <f t="shared" si="5"/>
        <v>Tidak Mantap</v>
      </c>
    </row>
    <row r="340" spans="1:14" x14ac:dyDescent="0.35">
      <c r="A340" s="2">
        <v>3000996</v>
      </c>
      <c r="B340" s="2" t="s">
        <v>338</v>
      </c>
      <c r="C340" s="11" t="s">
        <v>1283</v>
      </c>
      <c r="D340" s="15" t="s">
        <v>1884</v>
      </c>
      <c r="E340" s="17">
        <v>20</v>
      </c>
      <c r="F340" s="15">
        <v>8.3000000000000007</v>
      </c>
      <c r="G340" t="str">
        <f>_xlfn.XLOOKUP(H340,'KODE BANGUNAN ATAS'!$B:$B,'KODE BANGUNAN ATAS'!$C:$C,"N/A",0)</f>
        <v xml:space="preserve">GELAGAR BETON PRATEKAN PERMANEN  </v>
      </c>
      <c r="H340" s="23" t="s">
        <v>1899</v>
      </c>
      <c r="I340" s="20">
        <v>1995</v>
      </c>
      <c r="J340" s="28">
        <v>0.39898099999999997</v>
      </c>
      <c r="K340" s="28">
        <v>109.74271400000001</v>
      </c>
      <c r="L340" s="2" t="s">
        <v>2001</v>
      </c>
      <c r="M340" s="34">
        <v>2</v>
      </c>
      <c r="N340" t="str">
        <f t="shared" si="5"/>
        <v>Mantap</v>
      </c>
    </row>
    <row r="341" spans="1:14" x14ac:dyDescent="0.35">
      <c r="A341" s="2">
        <v>3000997</v>
      </c>
      <c r="B341" s="2" t="s">
        <v>339</v>
      </c>
      <c r="C341" s="11" t="s">
        <v>1284</v>
      </c>
      <c r="D341" s="15" t="s">
        <v>1884</v>
      </c>
      <c r="E341" s="17">
        <v>20</v>
      </c>
      <c r="F341" s="15">
        <v>9.5</v>
      </c>
      <c r="G341" t="str">
        <f>_xlfn.XLOOKUP(H341,'KODE BANGUNAN ATAS'!$B:$B,'KODE BANGUNAN ATAS'!$C:$C,"N/A",0)</f>
        <v xml:space="preserve">GELAGAR BETON PRATEKAN PERMANEN  </v>
      </c>
      <c r="H341" s="23" t="s">
        <v>1899</v>
      </c>
      <c r="I341" s="20">
        <v>1995</v>
      </c>
      <c r="J341" s="28">
        <v>0.40303</v>
      </c>
      <c r="K341" s="28">
        <v>109.749932</v>
      </c>
      <c r="L341" s="2" t="s">
        <v>2001</v>
      </c>
      <c r="M341" s="34">
        <v>2</v>
      </c>
      <c r="N341" t="str">
        <f t="shared" si="5"/>
        <v>Mantap</v>
      </c>
    </row>
    <row r="342" spans="1:14" x14ac:dyDescent="0.35">
      <c r="A342" s="2">
        <v>3000998</v>
      </c>
      <c r="B342" s="2" t="s">
        <v>340</v>
      </c>
      <c r="C342" s="11" t="s">
        <v>1285</v>
      </c>
      <c r="D342" s="15" t="s">
        <v>1884</v>
      </c>
      <c r="E342" s="17">
        <v>19.899999999999999</v>
      </c>
      <c r="F342" s="15">
        <v>6.5</v>
      </c>
      <c r="G342" t="str">
        <f>_xlfn.XLOOKUP(H342,'KODE BANGUNAN ATAS'!$B:$B,'KODE BANGUNAN ATAS'!$C:$C,"N/A",0)</f>
        <v xml:space="preserve">GELAGAR BETON PRATEKAN PERMANEN  </v>
      </c>
      <c r="H342" s="23" t="s">
        <v>1899</v>
      </c>
      <c r="I342" s="20">
        <v>1996</v>
      </c>
      <c r="J342" s="28">
        <v>0.39899000000000001</v>
      </c>
      <c r="K342" s="28">
        <v>109.75559199999999</v>
      </c>
      <c r="L342" s="2" t="s">
        <v>2001</v>
      </c>
      <c r="M342" s="34">
        <v>2</v>
      </c>
      <c r="N342" t="str">
        <f t="shared" si="5"/>
        <v>Mantap</v>
      </c>
    </row>
    <row r="343" spans="1:14" x14ac:dyDescent="0.35">
      <c r="A343" s="2">
        <v>3001000</v>
      </c>
      <c r="B343" s="2" t="s">
        <v>341</v>
      </c>
      <c r="C343" s="11" t="s">
        <v>1286</v>
      </c>
      <c r="D343" s="15" t="s">
        <v>1884</v>
      </c>
      <c r="E343" s="17">
        <v>12.2</v>
      </c>
      <c r="F343" s="15">
        <v>9.6999999999999993</v>
      </c>
      <c r="G343" t="str">
        <f>_xlfn.XLOOKUP(H343,'KODE BANGUNAN ATAS'!$B:$B,'KODE BANGUNAN ATAS'!$C:$C,"N/A",0)</f>
        <v xml:space="preserve">VOIDED SLAB BETON PRATEKAN PERMANEN </v>
      </c>
      <c r="H343" s="23" t="s">
        <v>1900</v>
      </c>
      <c r="I343" s="23">
        <v>2013</v>
      </c>
      <c r="J343" s="28">
        <v>0.39416299999999999</v>
      </c>
      <c r="K343" s="28">
        <v>109.775885</v>
      </c>
      <c r="L343" s="2" t="s">
        <v>2001</v>
      </c>
      <c r="M343" s="34">
        <v>1</v>
      </c>
      <c r="N343" t="str">
        <f t="shared" si="5"/>
        <v>Mantap</v>
      </c>
    </row>
    <row r="344" spans="1:14" x14ac:dyDescent="0.35">
      <c r="A344" s="2">
        <v>3001001</v>
      </c>
      <c r="B344" s="2" t="s">
        <v>342</v>
      </c>
      <c r="C344" s="11" t="s">
        <v>1287</v>
      </c>
      <c r="D344" s="15" t="s">
        <v>1884</v>
      </c>
      <c r="E344" s="17">
        <v>6</v>
      </c>
      <c r="F344" s="15">
        <v>6.35</v>
      </c>
      <c r="G344" t="str">
        <f>_xlfn.XLOOKUP(H344,'KODE BANGUNAN ATAS'!$B:$B,'KODE BANGUNAN ATAS'!$C:$C,"N/A",0)</f>
        <v xml:space="preserve">GELAGAR KAYU PERMANEN   </v>
      </c>
      <c r="H344" s="23" t="s">
        <v>1901</v>
      </c>
      <c r="I344" s="23">
        <v>1983</v>
      </c>
      <c r="J344" s="28">
        <v>0.39401999999999998</v>
      </c>
      <c r="K344" s="28">
        <v>109.775802</v>
      </c>
      <c r="L344" s="2" t="s">
        <v>2001</v>
      </c>
      <c r="M344" s="34">
        <v>5</v>
      </c>
      <c r="N344" t="str">
        <f t="shared" si="5"/>
        <v>Tidak Mantap</v>
      </c>
    </row>
    <row r="345" spans="1:14" x14ac:dyDescent="0.35">
      <c r="A345" s="2">
        <v>3001005</v>
      </c>
      <c r="B345" s="2" t="s">
        <v>343</v>
      </c>
      <c r="C345" s="11" t="s">
        <v>1288</v>
      </c>
      <c r="D345" s="15" t="s">
        <v>1884</v>
      </c>
      <c r="E345" s="17">
        <v>7.05</v>
      </c>
      <c r="F345" s="15">
        <v>8.4</v>
      </c>
      <c r="G345" t="str">
        <f>_xlfn.XLOOKUP(H345,'KODE BANGUNAN ATAS'!$B:$B,'KODE BANGUNAN ATAS'!$C:$C,"N/A",0)</f>
        <v xml:space="preserve">GELAGAR BETON BERTULANG PERMANEN  </v>
      </c>
      <c r="H345" s="23" t="s">
        <v>1895</v>
      </c>
      <c r="I345" s="23">
        <v>2019</v>
      </c>
      <c r="J345" s="28">
        <v>0.38192300000000001</v>
      </c>
      <c r="K345" s="28">
        <v>109.812996</v>
      </c>
      <c r="L345" s="2" t="s">
        <v>2001</v>
      </c>
      <c r="M345" s="34">
        <v>2</v>
      </c>
      <c r="N345" t="str">
        <f t="shared" si="5"/>
        <v>Mantap</v>
      </c>
    </row>
    <row r="346" spans="1:14" x14ac:dyDescent="0.35">
      <c r="A346" s="2">
        <v>3001006</v>
      </c>
      <c r="B346" s="2" t="s">
        <v>344</v>
      </c>
      <c r="C346" s="11" t="s">
        <v>1289</v>
      </c>
      <c r="D346" s="15" t="s">
        <v>1884</v>
      </c>
      <c r="E346" s="17">
        <v>15.2</v>
      </c>
      <c r="F346" s="15">
        <v>8</v>
      </c>
      <c r="G346" t="str">
        <f>_xlfn.XLOOKUP(H346,'KODE BANGUNAN ATAS'!$B:$B,'KODE BANGUNAN ATAS'!$C:$C,"N/A",0)</f>
        <v xml:space="preserve">VOIDED SLAB BETON PRATEKAN PERMANEN </v>
      </c>
      <c r="H346" s="23" t="s">
        <v>1900</v>
      </c>
      <c r="I346" s="23">
        <v>2012</v>
      </c>
      <c r="J346" s="28">
        <v>0.38062499999999999</v>
      </c>
      <c r="K346" s="28">
        <v>109.82344399999999</v>
      </c>
      <c r="L346" s="2" t="s">
        <v>2001</v>
      </c>
      <c r="M346" s="34">
        <v>2</v>
      </c>
      <c r="N346" t="str">
        <f t="shared" si="5"/>
        <v>Mantap</v>
      </c>
    </row>
    <row r="347" spans="1:14" x14ac:dyDescent="0.35">
      <c r="A347" s="2">
        <v>3001008</v>
      </c>
      <c r="B347" s="2" t="s">
        <v>345</v>
      </c>
      <c r="C347" s="11" t="s">
        <v>1290</v>
      </c>
      <c r="D347" s="15" t="s">
        <v>1884</v>
      </c>
      <c r="E347" s="17">
        <v>8.5</v>
      </c>
      <c r="F347" s="15">
        <v>7</v>
      </c>
      <c r="G347" t="str">
        <f>_xlfn.XLOOKUP(H347,'KODE BANGUNAN ATAS'!$B:$B,'KODE BANGUNAN ATAS'!$C:$C,"N/A",0)</f>
        <v>GELAGAR KOMPOSIT BAJA LANTAI BETON PERMANEN</v>
      </c>
      <c r="H347" s="23" t="s">
        <v>1898</v>
      </c>
      <c r="I347" s="23">
        <v>1995</v>
      </c>
      <c r="J347" s="28">
        <v>0.38555099999999998</v>
      </c>
      <c r="K347" s="28">
        <v>109.871736</v>
      </c>
      <c r="L347" s="2" t="s">
        <v>2001</v>
      </c>
      <c r="M347" s="34">
        <v>2</v>
      </c>
      <c r="N347" t="str">
        <f t="shared" si="5"/>
        <v>Mantap</v>
      </c>
    </row>
    <row r="348" spans="1:14" x14ac:dyDescent="0.35">
      <c r="A348" s="2">
        <v>3001009</v>
      </c>
      <c r="B348" s="2" t="s">
        <v>346</v>
      </c>
      <c r="C348" s="11" t="s">
        <v>1291</v>
      </c>
      <c r="D348" s="15" t="s">
        <v>1884</v>
      </c>
      <c r="E348" s="17">
        <v>6.1</v>
      </c>
      <c r="F348" s="15">
        <v>7</v>
      </c>
      <c r="G348" t="str">
        <f>_xlfn.XLOOKUP(H348,'KODE BANGUNAN ATAS'!$B:$B,'KODE BANGUNAN ATAS'!$C:$C,"N/A",0)</f>
        <v>GELAGAR KOMPOSIT BAJA LANTAI BETON PERMANEN</v>
      </c>
      <c r="H348" s="23" t="s">
        <v>1898</v>
      </c>
      <c r="I348" s="23">
        <v>2000</v>
      </c>
      <c r="J348" s="28">
        <v>0.382384</v>
      </c>
      <c r="K348" s="28">
        <v>109.875371</v>
      </c>
      <c r="L348" s="2" t="s">
        <v>2001</v>
      </c>
      <c r="M348" s="34">
        <v>2</v>
      </c>
      <c r="N348" t="str">
        <f t="shared" si="5"/>
        <v>Mantap</v>
      </c>
    </row>
    <row r="349" spans="1:14" x14ac:dyDescent="0.35">
      <c r="A349" s="2">
        <v>3001010</v>
      </c>
      <c r="B349" s="2" t="s">
        <v>347</v>
      </c>
      <c r="C349" s="11" t="s">
        <v>1292</v>
      </c>
      <c r="D349" s="15" t="s">
        <v>1884</v>
      </c>
      <c r="E349" s="17">
        <v>7.4</v>
      </c>
      <c r="F349" s="15">
        <v>7</v>
      </c>
      <c r="G349" t="str">
        <f>_xlfn.XLOOKUP(H349,'KODE BANGUNAN ATAS'!$B:$B,'KODE BANGUNAN ATAS'!$C:$C,"N/A",0)</f>
        <v>GELAGAR KOMPOSIT BAJA LANTAI BETON PERMANEN</v>
      </c>
      <c r="H349" s="23" t="s">
        <v>1898</v>
      </c>
      <c r="I349" s="23">
        <v>1995</v>
      </c>
      <c r="J349" s="28">
        <v>0.38220999999999999</v>
      </c>
      <c r="K349" s="28">
        <v>109.876836</v>
      </c>
      <c r="L349" s="2" t="s">
        <v>2001</v>
      </c>
      <c r="M349" s="34">
        <v>2</v>
      </c>
      <c r="N349" t="str">
        <f t="shared" si="5"/>
        <v>Mantap</v>
      </c>
    </row>
    <row r="350" spans="1:14" x14ac:dyDescent="0.35">
      <c r="A350" s="2">
        <v>3001011</v>
      </c>
      <c r="B350" s="2" t="s">
        <v>348</v>
      </c>
      <c r="C350" s="11" t="s">
        <v>1293</v>
      </c>
      <c r="D350" s="15" t="s">
        <v>1884</v>
      </c>
      <c r="E350" s="17">
        <v>12.3</v>
      </c>
      <c r="F350" s="15">
        <v>9.65</v>
      </c>
      <c r="G350" t="str">
        <f>_xlfn.XLOOKUP(H350,'KODE BANGUNAN ATAS'!$B:$B,'KODE BANGUNAN ATAS'!$C:$C,"N/A",0)</f>
        <v xml:space="preserve">VOIDED SLAB BETON PRATEKAN PERMANEN </v>
      </c>
      <c r="H350" s="23" t="s">
        <v>1900</v>
      </c>
      <c r="I350" s="23">
        <v>2012</v>
      </c>
      <c r="J350" s="28">
        <v>0.36768000000000001</v>
      </c>
      <c r="K350" s="28">
        <v>109.92035300000001</v>
      </c>
      <c r="L350" s="2" t="s">
        <v>2001</v>
      </c>
      <c r="M350" s="34">
        <v>1</v>
      </c>
      <c r="N350" t="str">
        <f t="shared" si="5"/>
        <v>Mantap</v>
      </c>
    </row>
    <row r="351" spans="1:14" x14ac:dyDescent="0.35">
      <c r="A351" s="2">
        <v>3000229</v>
      </c>
      <c r="B351" s="2" t="s">
        <v>349</v>
      </c>
      <c r="C351" s="11" t="s">
        <v>1294</v>
      </c>
      <c r="D351" s="15" t="s">
        <v>1884</v>
      </c>
      <c r="E351" s="17">
        <v>7</v>
      </c>
      <c r="F351" s="15">
        <v>7</v>
      </c>
      <c r="G351" t="str">
        <f>_xlfn.XLOOKUP(H351,'KODE BANGUNAN ATAS'!$B:$B,'KODE BANGUNAN ATAS'!$C:$C,"N/A",0)</f>
        <v>GELAGAR KOMPOSIT BAJA LANTAI BETON PERMANEN</v>
      </c>
      <c r="H351" s="23" t="s">
        <v>1898</v>
      </c>
      <c r="I351" s="23">
        <v>2000</v>
      </c>
      <c r="J351" s="28">
        <v>0.37981500000000001</v>
      </c>
      <c r="K351" s="28">
        <v>109.945854</v>
      </c>
      <c r="L351" s="2" t="s">
        <v>2001</v>
      </c>
      <c r="M351" s="34">
        <v>2</v>
      </c>
      <c r="N351" t="str">
        <f t="shared" si="5"/>
        <v>Mantap</v>
      </c>
    </row>
    <row r="352" spans="1:14" x14ac:dyDescent="0.35">
      <c r="A352" s="2">
        <v>3001012</v>
      </c>
      <c r="B352" s="2" t="s">
        <v>350</v>
      </c>
      <c r="C352" s="11" t="s">
        <v>1295</v>
      </c>
      <c r="D352" s="15" t="s">
        <v>1884</v>
      </c>
      <c r="E352" s="17">
        <v>182</v>
      </c>
      <c r="F352" s="15">
        <v>8.93</v>
      </c>
      <c r="G352" t="str">
        <f>_xlfn.XLOOKUP(H352,'KODE BANGUNAN ATAS'!$B:$B,'KODE BANGUNAN ATAS'!$C:$C,"N/A",0)</f>
        <v xml:space="preserve">RANGKA BAJA PERMANEN   </v>
      </c>
      <c r="H352" s="23" t="s">
        <v>1896</v>
      </c>
      <c r="I352" s="23">
        <v>2003</v>
      </c>
      <c r="J352" s="28">
        <v>0.38724399999999998</v>
      </c>
      <c r="K352" s="28">
        <v>109.962036</v>
      </c>
      <c r="L352" s="2" t="s">
        <v>2001</v>
      </c>
      <c r="M352" s="34">
        <v>2</v>
      </c>
      <c r="N352" t="str">
        <f t="shared" si="5"/>
        <v>Mantap</v>
      </c>
    </row>
    <row r="353" spans="1:14" x14ac:dyDescent="0.35">
      <c r="A353" s="2">
        <v>3001013</v>
      </c>
      <c r="B353" s="2" t="s">
        <v>351</v>
      </c>
      <c r="C353" s="11" t="s">
        <v>1296</v>
      </c>
      <c r="D353" s="15" t="s">
        <v>1884</v>
      </c>
      <c r="E353" s="17">
        <v>121.7</v>
      </c>
      <c r="F353" s="15">
        <v>5.2</v>
      </c>
      <c r="G353" t="str">
        <f>_xlfn.XLOOKUP(H353,'KODE BANGUNAN ATAS'!$B:$B,'KODE BANGUNAN ATAS'!$C:$C,"N/A",0)</f>
        <v xml:space="preserve">BALOK PELENGKUNG BETON BERTULANG PERMANEN </v>
      </c>
      <c r="H353" s="23" t="s">
        <v>1905</v>
      </c>
      <c r="I353" s="23">
        <v>1977</v>
      </c>
      <c r="J353" s="28">
        <v>0.38602199999999998</v>
      </c>
      <c r="K353" s="28">
        <v>109.961314</v>
      </c>
      <c r="L353" s="2" t="s">
        <v>2001</v>
      </c>
      <c r="M353" s="34">
        <v>3</v>
      </c>
      <c r="N353" t="str">
        <f t="shared" si="5"/>
        <v>Tidak Mantap</v>
      </c>
    </row>
    <row r="354" spans="1:14" x14ac:dyDescent="0.35">
      <c r="A354" s="2">
        <v>0</v>
      </c>
      <c r="B354" s="2" t="s">
        <v>352</v>
      </c>
      <c r="C354" s="11" t="s">
        <v>1297</v>
      </c>
      <c r="D354" s="15" t="s">
        <v>1884</v>
      </c>
      <c r="E354" s="17">
        <v>60.63</v>
      </c>
      <c r="F354" s="15">
        <v>8.9600000000000009</v>
      </c>
      <c r="G354" t="str">
        <f>_xlfn.XLOOKUP(H354,'KODE BANGUNAN ATAS'!$B:$B,'KODE BANGUNAN ATAS'!$C:$C,"N/A",0)</f>
        <v xml:space="preserve">RANGKA BAJA PERMANEN   </v>
      </c>
      <c r="H354" s="23" t="s">
        <v>1896</v>
      </c>
      <c r="I354" s="23">
        <v>1997</v>
      </c>
      <c r="J354" s="28">
        <v>0.36390899999999998</v>
      </c>
      <c r="K354" s="28">
        <v>109.992554</v>
      </c>
      <c r="L354" s="2" t="s">
        <v>2001</v>
      </c>
      <c r="M354" s="34">
        <v>2</v>
      </c>
      <c r="N354" t="str">
        <f t="shared" si="5"/>
        <v>Mantap</v>
      </c>
    </row>
    <row r="355" spans="1:14" x14ac:dyDescent="0.35">
      <c r="A355" s="2">
        <v>3001015</v>
      </c>
      <c r="B355" s="2" t="s">
        <v>353</v>
      </c>
      <c r="C355" s="11" t="s">
        <v>1298</v>
      </c>
      <c r="D355" s="15" t="s">
        <v>1884</v>
      </c>
      <c r="E355" s="17">
        <v>34.5</v>
      </c>
      <c r="F355" s="15">
        <v>7.4</v>
      </c>
      <c r="G355" t="str">
        <f>_xlfn.XLOOKUP(H355,'KODE BANGUNAN ATAS'!$B:$B,'KODE BANGUNAN ATAS'!$C:$C,"N/A",0)</f>
        <v xml:space="preserve">GELAGAR BETON PRATEKAN PERMANEN  </v>
      </c>
      <c r="H355" s="23" t="s">
        <v>1899</v>
      </c>
      <c r="I355" s="23">
        <v>1989</v>
      </c>
      <c r="J355" s="28">
        <v>0.33146999999999999</v>
      </c>
      <c r="K355" s="28">
        <v>110.014816</v>
      </c>
      <c r="L355" s="2" t="s">
        <v>2001</v>
      </c>
      <c r="M355" s="34">
        <v>2</v>
      </c>
      <c r="N355" t="str">
        <f t="shared" si="5"/>
        <v>Mantap</v>
      </c>
    </row>
    <row r="356" spans="1:14" x14ac:dyDescent="0.35">
      <c r="A356" s="2">
        <v>3001016</v>
      </c>
      <c r="B356" s="2" t="s">
        <v>354</v>
      </c>
      <c r="C356" s="11" t="s">
        <v>1299</v>
      </c>
      <c r="D356" s="15" t="s">
        <v>1884</v>
      </c>
      <c r="E356" s="17">
        <v>25.8</v>
      </c>
      <c r="F356" s="15">
        <v>6.55</v>
      </c>
      <c r="G356" t="str">
        <f>_xlfn.XLOOKUP(H356,'KODE BANGUNAN ATAS'!$B:$B,'KODE BANGUNAN ATAS'!$C:$C,"N/A",0)</f>
        <v xml:space="preserve">GELAGAR BETON PRATEKAN PERMANEN  </v>
      </c>
      <c r="H356" s="23" t="s">
        <v>1899</v>
      </c>
      <c r="I356" s="23">
        <v>1994</v>
      </c>
      <c r="J356" s="28">
        <v>0.31463999999999998</v>
      </c>
      <c r="K356" s="28">
        <v>110.089944</v>
      </c>
      <c r="L356" s="2" t="s">
        <v>2001</v>
      </c>
      <c r="M356" s="34">
        <v>1</v>
      </c>
      <c r="N356" t="str">
        <f t="shared" si="5"/>
        <v>Mantap</v>
      </c>
    </row>
    <row r="357" spans="1:14" x14ac:dyDescent="0.35">
      <c r="A357" s="2">
        <v>3001017</v>
      </c>
      <c r="B357" s="2" t="s">
        <v>355</v>
      </c>
      <c r="C357" s="11" t="s">
        <v>1300</v>
      </c>
      <c r="D357" s="15" t="s">
        <v>1882</v>
      </c>
      <c r="E357" s="17">
        <v>50.5</v>
      </c>
      <c r="F357" s="15">
        <v>9</v>
      </c>
      <c r="G357" t="str">
        <f>_xlfn.XLOOKUP(H357,'KODE BANGUNAN ATAS'!$B:$B,'KODE BANGUNAN ATAS'!$C:$C,"N/A",0)</f>
        <v xml:space="preserve">RANGKA BAJA PERMANEN   </v>
      </c>
      <c r="H357" s="23" t="s">
        <v>1896</v>
      </c>
      <c r="I357" s="23">
        <v>1994</v>
      </c>
      <c r="J357" s="28">
        <v>0.29366300000000001</v>
      </c>
      <c r="K357" s="28">
        <v>110.240421</v>
      </c>
      <c r="L357" s="2" t="s">
        <v>2001</v>
      </c>
      <c r="M357" s="34">
        <v>2</v>
      </c>
      <c r="N357" t="str">
        <f t="shared" si="5"/>
        <v>Mantap</v>
      </c>
    </row>
    <row r="358" spans="1:14" x14ac:dyDescent="0.35">
      <c r="A358" s="2">
        <v>3001018</v>
      </c>
      <c r="B358" s="2" t="s">
        <v>356</v>
      </c>
      <c r="C358" s="11" t="s">
        <v>1301</v>
      </c>
      <c r="D358" s="15" t="s">
        <v>1882</v>
      </c>
      <c r="E358" s="17">
        <v>25.8</v>
      </c>
      <c r="F358" s="15">
        <v>6.8</v>
      </c>
      <c r="G358" t="str">
        <f>_xlfn.XLOOKUP(H358,'KODE BANGUNAN ATAS'!$B:$B,'KODE BANGUNAN ATAS'!$C:$C,"N/A",0)</f>
        <v xml:space="preserve">GELAGAR BETON PRATEKAN PERMANEN  </v>
      </c>
      <c r="H358" s="23" t="s">
        <v>1899</v>
      </c>
      <c r="I358" s="23">
        <v>2000</v>
      </c>
      <c r="J358" s="28">
        <v>0.28986899999999999</v>
      </c>
      <c r="K358" s="28">
        <v>110.24709300000001</v>
      </c>
      <c r="L358" s="2" t="s">
        <v>2001</v>
      </c>
      <c r="M358" s="34">
        <v>1</v>
      </c>
      <c r="N358" t="str">
        <f t="shared" si="5"/>
        <v>Mantap</v>
      </c>
    </row>
    <row r="359" spans="1:14" x14ac:dyDescent="0.35">
      <c r="A359" s="2">
        <v>3001019</v>
      </c>
      <c r="B359" s="2" t="s">
        <v>357</v>
      </c>
      <c r="C359" s="11" t="s">
        <v>1302</v>
      </c>
      <c r="D359" s="15" t="s">
        <v>1882</v>
      </c>
      <c r="E359" s="17">
        <v>31.7</v>
      </c>
      <c r="F359" s="15">
        <v>6.7</v>
      </c>
      <c r="G359" t="str">
        <f>_xlfn.XLOOKUP(H359,'KODE BANGUNAN ATAS'!$B:$B,'KODE BANGUNAN ATAS'!$C:$C,"N/A",0)</f>
        <v xml:space="preserve">GELAGAR BETON PRATEKAN PERMANEN  </v>
      </c>
      <c r="H359" s="23" t="s">
        <v>1899</v>
      </c>
      <c r="I359" s="23">
        <v>2000</v>
      </c>
      <c r="J359" s="28">
        <v>0.28919</v>
      </c>
      <c r="K359" s="28">
        <v>110.24934500000001</v>
      </c>
      <c r="L359" s="2" t="s">
        <v>2001</v>
      </c>
      <c r="M359" s="34">
        <v>2</v>
      </c>
      <c r="N359" t="str">
        <f t="shared" si="5"/>
        <v>Mantap</v>
      </c>
    </row>
    <row r="360" spans="1:14" x14ac:dyDescent="0.35">
      <c r="A360" s="2">
        <v>3001020</v>
      </c>
      <c r="B360" s="2" t="s">
        <v>358</v>
      </c>
      <c r="C360" s="11" t="s">
        <v>1303</v>
      </c>
      <c r="D360" s="15" t="s">
        <v>1882</v>
      </c>
      <c r="E360" s="17">
        <v>42.4</v>
      </c>
      <c r="F360" s="15">
        <v>6.9</v>
      </c>
      <c r="G360" t="str">
        <f>_xlfn.XLOOKUP(H360,'KODE BANGUNAN ATAS'!$B:$B,'KODE BANGUNAN ATAS'!$C:$C,"N/A",0)</f>
        <v xml:space="preserve">RANGKA BAJA CALLENDER HAMILTON (INGGRIS) </v>
      </c>
      <c r="H360" s="23" t="s">
        <v>1903</v>
      </c>
      <c r="I360" s="23">
        <v>1977</v>
      </c>
      <c r="J360" s="28">
        <v>0.26574399999999998</v>
      </c>
      <c r="K360" s="28">
        <v>110.312023</v>
      </c>
      <c r="L360" s="2" t="s">
        <v>2001</v>
      </c>
      <c r="M360" s="34">
        <v>2</v>
      </c>
      <c r="N360" t="str">
        <f t="shared" si="5"/>
        <v>Mantap</v>
      </c>
    </row>
    <row r="361" spans="1:14" x14ac:dyDescent="0.35">
      <c r="A361" s="2">
        <v>3001028</v>
      </c>
      <c r="B361" s="2" t="s">
        <v>359</v>
      </c>
      <c r="C361" s="11" t="s">
        <v>1304</v>
      </c>
      <c r="D361" s="15" t="s">
        <v>1882</v>
      </c>
      <c r="E361" s="17">
        <v>26.6</v>
      </c>
      <c r="F361" s="15">
        <v>7.65</v>
      </c>
      <c r="G361" t="str">
        <f>_xlfn.XLOOKUP(H361,'KODE BANGUNAN ATAS'!$B:$B,'KODE BANGUNAN ATAS'!$C:$C,"N/A",0)</f>
        <v xml:space="preserve">VOIDED SLAB BETON PRATEKAN PERMANEN </v>
      </c>
      <c r="H361" s="23" t="s">
        <v>1900</v>
      </c>
      <c r="I361" s="23">
        <v>1990</v>
      </c>
      <c r="J361" s="28">
        <v>0.121771</v>
      </c>
      <c r="K361" s="28">
        <v>110.577063</v>
      </c>
      <c r="L361" s="2" t="s">
        <v>2001</v>
      </c>
      <c r="M361" s="34">
        <v>1</v>
      </c>
      <c r="N361" t="str">
        <f t="shared" si="5"/>
        <v>Mantap</v>
      </c>
    </row>
    <row r="362" spans="1:14" x14ac:dyDescent="0.35">
      <c r="A362" s="2">
        <v>3001032</v>
      </c>
      <c r="B362" s="2" t="s">
        <v>360</v>
      </c>
      <c r="C362" s="11" t="s">
        <v>1305</v>
      </c>
      <c r="D362" s="15" t="s">
        <v>1882</v>
      </c>
      <c r="E362" s="17">
        <v>135</v>
      </c>
      <c r="F362" s="15">
        <v>7</v>
      </c>
      <c r="G362" t="str">
        <f>_xlfn.XLOOKUP(H362,'KODE BANGUNAN ATAS'!$B:$B,'KODE BANGUNAN ATAS'!$C:$C,"N/A",0)</f>
        <v xml:space="preserve">RANGKA BAJA AUSTRALIA   </v>
      </c>
      <c r="H362" s="23" t="s">
        <v>1897</v>
      </c>
      <c r="I362" s="23">
        <v>1992</v>
      </c>
      <c r="J362" s="28">
        <v>0.124178</v>
      </c>
      <c r="K362" s="28">
        <v>110.60925400000001</v>
      </c>
      <c r="L362" s="2" t="s">
        <v>2001</v>
      </c>
      <c r="M362" s="34">
        <v>2</v>
      </c>
      <c r="N362" t="str">
        <f t="shared" si="5"/>
        <v>Mantap</v>
      </c>
    </row>
    <row r="363" spans="1:14" x14ac:dyDescent="0.35">
      <c r="A363" s="2">
        <v>3001033</v>
      </c>
      <c r="B363" s="2" t="s">
        <v>361</v>
      </c>
      <c r="C363" s="11" t="s">
        <v>1306</v>
      </c>
      <c r="D363" s="15" t="s">
        <v>1882</v>
      </c>
      <c r="E363" s="17">
        <v>130</v>
      </c>
      <c r="F363" s="15">
        <v>3.8</v>
      </c>
      <c r="G363" t="str">
        <f>_xlfn.XLOOKUP(H363,'KODE BANGUNAN ATAS'!$B:$B,'KODE BANGUNAN ATAS'!$C:$C,"N/A",0)</f>
        <v xml:space="preserve">JEMBATAN GANTUNG BAJA PERMANEN  </v>
      </c>
      <c r="H363" s="23" t="s">
        <v>1906</v>
      </c>
      <c r="I363" s="23">
        <v>1972</v>
      </c>
      <c r="J363" s="28">
        <v>0.123117</v>
      </c>
      <c r="K363" s="28">
        <v>110.60893799999999</v>
      </c>
      <c r="L363" s="2" t="s">
        <v>2001</v>
      </c>
      <c r="M363" s="34">
        <v>3</v>
      </c>
      <c r="N363" t="str">
        <f t="shared" si="5"/>
        <v>Tidak Mantap</v>
      </c>
    </row>
    <row r="364" spans="1:14" x14ac:dyDescent="0.35">
      <c r="A364" s="2">
        <v>3001021</v>
      </c>
      <c r="B364" s="2" t="s">
        <v>362</v>
      </c>
      <c r="C364" s="11" t="s">
        <v>1307</v>
      </c>
      <c r="D364" s="15" t="s">
        <v>1882</v>
      </c>
      <c r="E364" s="17">
        <v>15.1</v>
      </c>
      <c r="F364" s="15">
        <v>7.45</v>
      </c>
      <c r="G364" t="str">
        <f>_xlfn.XLOOKUP(H364,'KODE BANGUNAN ATAS'!$B:$B,'KODE BANGUNAN ATAS'!$C:$C,"N/A",0)</f>
        <v xml:space="preserve">VOIDED SLAB BETON PRATEKAN PERMANEN </v>
      </c>
      <c r="H364" s="23" t="s">
        <v>1900</v>
      </c>
      <c r="I364" s="23">
        <v>2000</v>
      </c>
      <c r="J364" s="28">
        <v>0.23921400000000001</v>
      </c>
      <c r="K364" s="28">
        <v>110.380493</v>
      </c>
      <c r="L364" s="2" t="s">
        <v>2001</v>
      </c>
      <c r="M364" s="34">
        <v>1</v>
      </c>
      <c r="N364" t="str">
        <f t="shared" si="5"/>
        <v>Mantap</v>
      </c>
    </row>
    <row r="365" spans="1:14" x14ac:dyDescent="0.35">
      <c r="A365" s="2">
        <v>3001029</v>
      </c>
      <c r="B365" s="2" t="s">
        <v>363</v>
      </c>
      <c r="C365" s="11" t="s">
        <v>1308</v>
      </c>
      <c r="D365" s="15" t="s">
        <v>1882</v>
      </c>
      <c r="E365" s="17">
        <v>19.600000000000001</v>
      </c>
      <c r="F365" s="15">
        <v>7.7</v>
      </c>
      <c r="G365" t="str">
        <f>_xlfn.XLOOKUP(H365,'KODE BANGUNAN ATAS'!$B:$B,'KODE BANGUNAN ATAS'!$C:$C,"N/A",0)</f>
        <v xml:space="preserve">GELAGAR BETON PRATEKAN PERMANEN  </v>
      </c>
      <c r="H365" s="23" t="s">
        <v>1899</v>
      </c>
      <c r="I365" s="23">
        <v>2000</v>
      </c>
      <c r="J365" s="28">
        <v>0.120819</v>
      </c>
      <c r="K365" s="28">
        <v>110.583392</v>
      </c>
      <c r="L365" s="2" t="s">
        <v>2001</v>
      </c>
      <c r="M365" s="34">
        <v>1</v>
      </c>
      <c r="N365" t="str">
        <f t="shared" si="5"/>
        <v>Mantap</v>
      </c>
    </row>
    <row r="366" spans="1:14" x14ac:dyDescent="0.35">
      <c r="A366" s="2">
        <v>3001034</v>
      </c>
      <c r="B366" s="2" t="s">
        <v>364</v>
      </c>
      <c r="C366" s="11" t="s">
        <v>1309</v>
      </c>
      <c r="D366" s="15" t="s">
        <v>1882</v>
      </c>
      <c r="E366" s="17">
        <v>19.649999999999999</v>
      </c>
      <c r="F366" s="15">
        <v>9.1199999999999992</v>
      </c>
      <c r="G366" t="str">
        <f>_xlfn.XLOOKUP(H366,'KODE BANGUNAN ATAS'!$B:$B,'KODE BANGUNAN ATAS'!$C:$C,"N/A",0)</f>
        <v xml:space="preserve">GELAGAR BETON PRATEKAN PERMANEN  </v>
      </c>
      <c r="H366" s="23" t="s">
        <v>1899</v>
      </c>
      <c r="I366" s="23">
        <v>1995</v>
      </c>
      <c r="J366" s="28">
        <v>0.11896</v>
      </c>
      <c r="K366" s="28">
        <v>110.618859</v>
      </c>
      <c r="L366" s="2" t="s">
        <v>2001</v>
      </c>
      <c r="M366" s="34">
        <v>2</v>
      </c>
      <c r="N366" t="str">
        <f t="shared" si="5"/>
        <v>Mantap</v>
      </c>
    </row>
    <row r="367" spans="1:14" x14ac:dyDescent="0.35">
      <c r="A367" s="2">
        <v>3001022</v>
      </c>
      <c r="B367" s="2" t="s">
        <v>365</v>
      </c>
      <c r="C367" s="11" t="s">
        <v>1310</v>
      </c>
      <c r="D367" s="15" t="s">
        <v>1882</v>
      </c>
      <c r="E367" s="17">
        <v>28.65</v>
      </c>
      <c r="F367" s="15">
        <v>6.6</v>
      </c>
      <c r="G367" t="str">
        <f>_xlfn.XLOOKUP(H367,'KODE BANGUNAN ATAS'!$B:$B,'KODE BANGUNAN ATAS'!$C:$C,"N/A",0)</f>
        <v xml:space="preserve">GELAGAR BETON PRATEKAN PERMANEN  </v>
      </c>
      <c r="H367" s="23" t="s">
        <v>1899</v>
      </c>
      <c r="I367" s="23">
        <v>2000</v>
      </c>
      <c r="J367" s="28">
        <v>0.229155</v>
      </c>
      <c r="K367" s="28">
        <v>110.395883</v>
      </c>
      <c r="L367" s="2" t="s">
        <v>2001</v>
      </c>
      <c r="M367" s="34">
        <v>1</v>
      </c>
      <c r="N367" t="str">
        <f t="shared" si="5"/>
        <v>Mantap</v>
      </c>
    </row>
    <row r="368" spans="1:14" x14ac:dyDescent="0.35">
      <c r="A368" s="2">
        <v>3001030</v>
      </c>
      <c r="B368" s="2" t="s">
        <v>366</v>
      </c>
      <c r="C368" s="11" t="s">
        <v>1311</v>
      </c>
      <c r="D368" s="15" t="s">
        <v>1882</v>
      </c>
      <c r="E368" s="17">
        <v>25.7</v>
      </c>
      <c r="F368" s="15">
        <v>7.7</v>
      </c>
      <c r="G368" t="str">
        <f>_xlfn.XLOOKUP(H368,'KODE BANGUNAN ATAS'!$B:$B,'KODE BANGUNAN ATAS'!$C:$C,"N/A",0)</f>
        <v xml:space="preserve">GELAGAR BETON PRATEKAN PERMANEN  </v>
      </c>
      <c r="H368" s="23" t="s">
        <v>1899</v>
      </c>
      <c r="I368" s="23">
        <v>2000</v>
      </c>
      <c r="J368" s="28">
        <v>0.11992800000000001</v>
      </c>
      <c r="K368" s="28">
        <v>110.586613</v>
      </c>
      <c r="L368" s="2" t="s">
        <v>2001</v>
      </c>
      <c r="M368" s="34">
        <v>1</v>
      </c>
      <c r="N368" t="str">
        <f t="shared" si="5"/>
        <v>Mantap</v>
      </c>
    </row>
    <row r="369" spans="1:14" x14ac:dyDescent="0.35">
      <c r="A369" s="2">
        <v>3001023</v>
      </c>
      <c r="B369" s="2" t="s">
        <v>367</v>
      </c>
      <c r="C369" s="11" t="s">
        <v>1312</v>
      </c>
      <c r="D369" s="15" t="s">
        <v>1882</v>
      </c>
      <c r="E369" s="17">
        <v>19.55</v>
      </c>
      <c r="F369" s="15">
        <v>8</v>
      </c>
      <c r="G369" t="str">
        <f>_xlfn.XLOOKUP(H369,'KODE BANGUNAN ATAS'!$B:$B,'KODE BANGUNAN ATAS'!$C:$C,"N/A",0)</f>
        <v xml:space="preserve">GELAGAR BETON PRATEKAN PERMANEN  </v>
      </c>
      <c r="H369" s="23" t="s">
        <v>1899</v>
      </c>
      <c r="I369" s="23">
        <v>2000</v>
      </c>
      <c r="J369" s="28">
        <v>0.219475</v>
      </c>
      <c r="K369" s="28">
        <v>110.41803</v>
      </c>
      <c r="L369" s="2" t="s">
        <v>2001</v>
      </c>
      <c r="M369" s="34">
        <v>2</v>
      </c>
      <c r="N369" t="str">
        <f t="shared" si="5"/>
        <v>Mantap</v>
      </c>
    </row>
    <row r="370" spans="1:14" x14ac:dyDescent="0.35">
      <c r="A370" s="2">
        <v>3001031</v>
      </c>
      <c r="B370" s="2" t="s">
        <v>368</v>
      </c>
      <c r="C370" s="11" t="s">
        <v>1313</v>
      </c>
      <c r="D370" s="15" t="s">
        <v>1882</v>
      </c>
      <c r="E370" s="17">
        <v>28.7</v>
      </c>
      <c r="F370" s="15">
        <v>7.7</v>
      </c>
      <c r="G370" t="str">
        <f>_xlfn.XLOOKUP(H370,'KODE BANGUNAN ATAS'!$B:$B,'KODE BANGUNAN ATAS'!$C:$C,"N/A",0)</f>
        <v xml:space="preserve">GELAGAR BETON PRATEKAN PERMANEN  </v>
      </c>
      <c r="H370" s="23" t="s">
        <v>1899</v>
      </c>
      <c r="I370" s="23">
        <v>2000</v>
      </c>
      <c r="J370" s="28">
        <v>0.123559</v>
      </c>
      <c r="K370" s="28">
        <v>110.60731199999999</v>
      </c>
      <c r="L370" s="2" t="s">
        <v>2001</v>
      </c>
      <c r="M370" s="34">
        <v>2</v>
      </c>
      <c r="N370" t="str">
        <f t="shared" si="5"/>
        <v>Mantap</v>
      </c>
    </row>
    <row r="371" spans="1:14" x14ac:dyDescent="0.35">
      <c r="A371" s="2">
        <v>3001024</v>
      </c>
      <c r="B371" s="2" t="s">
        <v>369</v>
      </c>
      <c r="C371" s="11" t="s">
        <v>1314</v>
      </c>
      <c r="D371" s="15" t="s">
        <v>1882</v>
      </c>
      <c r="E371" s="17">
        <v>19.899999999999999</v>
      </c>
      <c r="F371" s="15">
        <v>6.5</v>
      </c>
      <c r="G371" t="str">
        <f>_xlfn.XLOOKUP(H371,'KODE BANGUNAN ATAS'!$B:$B,'KODE BANGUNAN ATAS'!$C:$C,"N/A",0)</f>
        <v xml:space="preserve">GELAGAR BETON PRATEKAN PERMANEN  </v>
      </c>
      <c r="H371" s="23" t="s">
        <v>1899</v>
      </c>
      <c r="I371" s="23">
        <v>2000</v>
      </c>
      <c r="J371" s="28">
        <v>0.203207</v>
      </c>
      <c r="K371" s="28">
        <v>110.43916</v>
      </c>
      <c r="L371" s="2" t="s">
        <v>2001</v>
      </c>
      <c r="M371" s="34">
        <v>1</v>
      </c>
      <c r="N371" t="str">
        <f t="shared" si="5"/>
        <v>Mantap</v>
      </c>
    </row>
    <row r="372" spans="1:14" x14ac:dyDescent="0.35">
      <c r="A372" s="2">
        <v>3001025</v>
      </c>
      <c r="B372" s="2" t="s">
        <v>370</v>
      </c>
      <c r="C372" s="11" t="s">
        <v>1315</v>
      </c>
      <c r="D372" s="15" t="s">
        <v>1882</v>
      </c>
      <c r="E372" s="17">
        <v>19.7</v>
      </c>
      <c r="F372" s="15">
        <v>6.5</v>
      </c>
      <c r="G372" t="str">
        <f>_xlfn.XLOOKUP(H372,'KODE BANGUNAN ATAS'!$B:$B,'KODE BANGUNAN ATAS'!$C:$C,"N/A",0)</f>
        <v xml:space="preserve">GELAGAR BETON PRATEKAN PERMANEN  </v>
      </c>
      <c r="H372" s="23" t="s">
        <v>1899</v>
      </c>
      <c r="I372" s="23">
        <v>2000</v>
      </c>
      <c r="J372" s="28">
        <v>0.18432799999999999</v>
      </c>
      <c r="K372" s="28">
        <v>110.460972</v>
      </c>
      <c r="L372" s="2" t="s">
        <v>2001</v>
      </c>
      <c r="M372" s="34">
        <v>1</v>
      </c>
      <c r="N372" t="str">
        <f t="shared" si="5"/>
        <v>Mantap</v>
      </c>
    </row>
    <row r="373" spans="1:14" x14ac:dyDescent="0.35">
      <c r="A373" s="2">
        <v>3001026</v>
      </c>
      <c r="B373" s="2" t="s">
        <v>371</v>
      </c>
      <c r="C373" s="11" t="s">
        <v>1316</v>
      </c>
      <c r="D373" s="15" t="s">
        <v>1882</v>
      </c>
      <c r="E373" s="17">
        <v>28.67</v>
      </c>
      <c r="F373" s="15">
        <v>6.5</v>
      </c>
      <c r="G373" t="str">
        <f>_xlfn.XLOOKUP(H373,'KODE BANGUNAN ATAS'!$B:$B,'KODE BANGUNAN ATAS'!$C:$C,"N/A",0)</f>
        <v xml:space="preserve">GELAGAR BETON PRATEKAN PERMANEN  </v>
      </c>
      <c r="H373" s="23" t="s">
        <v>1899</v>
      </c>
      <c r="I373" s="23">
        <v>2000</v>
      </c>
      <c r="J373" s="28">
        <v>0.14524000000000001</v>
      </c>
      <c r="K373" s="28">
        <v>110.52487600000001</v>
      </c>
      <c r="L373" s="2" t="s">
        <v>2001</v>
      </c>
      <c r="M373" s="34">
        <v>1</v>
      </c>
      <c r="N373" t="str">
        <f t="shared" si="5"/>
        <v>Mantap</v>
      </c>
    </row>
    <row r="374" spans="1:14" x14ac:dyDescent="0.35">
      <c r="A374" s="2">
        <v>3001027</v>
      </c>
      <c r="B374" s="2" t="s">
        <v>372</v>
      </c>
      <c r="C374" s="11" t="s">
        <v>1317</v>
      </c>
      <c r="D374" s="15" t="s">
        <v>1882</v>
      </c>
      <c r="E374" s="17">
        <v>25.5</v>
      </c>
      <c r="F374" s="15">
        <v>6.6</v>
      </c>
      <c r="G374" t="str">
        <f>_xlfn.XLOOKUP(H374,'KODE BANGUNAN ATAS'!$B:$B,'KODE BANGUNAN ATAS'!$C:$C,"N/A",0)</f>
        <v xml:space="preserve">GELAGAR BETON PRATEKAN PERMANEN  </v>
      </c>
      <c r="H374" s="23" t="s">
        <v>1899</v>
      </c>
      <c r="I374" s="23">
        <v>2000</v>
      </c>
      <c r="J374" s="28">
        <v>0.142628</v>
      </c>
      <c r="K374" s="28">
        <v>110.526984</v>
      </c>
      <c r="L374" s="2" t="s">
        <v>2001</v>
      </c>
      <c r="M374" s="34">
        <v>1</v>
      </c>
      <c r="N374" t="str">
        <f t="shared" si="5"/>
        <v>Mantap</v>
      </c>
    </row>
    <row r="375" spans="1:14" x14ac:dyDescent="0.35">
      <c r="A375" s="2">
        <v>3001035</v>
      </c>
      <c r="B375" s="2" t="s">
        <v>373</v>
      </c>
      <c r="C375" s="11" t="s">
        <v>1318</v>
      </c>
      <c r="D375" s="15" t="s">
        <v>1882</v>
      </c>
      <c r="E375" s="17">
        <v>31.7</v>
      </c>
      <c r="F375" s="15">
        <v>6.7</v>
      </c>
      <c r="G375" t="str">
        <f>_xlfn.XLOOKUP(H375,'KODE BANGUNAN ATAS'!$B:$B,'KODE BANGUNAN ATAS'!$C:$C,"N/A",0)</f>
        <v xml:space="preserve">GELAGAR BETON PRATEKAN PERMANEN  </v>
      </c>
      <c r="H375" s="23" t="s">
        <v>1899</v>
      </c>
      <c r="I375" s="23">
        <v>1990</v>
      </c>
      <c r="J375" s="28">
        <v>0.113459</v>
      </c>
      <c r="K375" s="28">
        <v>110.62606</v>
      </c>
      <c r="L375" s="2" t="s">
        <v>2001</v>
      </c>
      <c r="M375" s="34">
        <v>2</v>
      </c>
      <c r="N375" t="str">
        <f t="shared" si="5"/>
        <v>Mantap</v>
      </c>
    </row>
    <row r="376" spans="1:14" x14ac:dyDescent="0.35">
      <c r="A376" s="2">
        <v>3001036</v>
      </c>
      <c r="B376" s="2" t="s">
        <v>374</v>
      </c>
      <c r="C376" s="11" t="s">
        <v>1319</v>
      </c>
      <c r="D376" s="15" t="s">
        <v>1882</v>
      </c>
      <c r="E376" s="17">
        <v>22.4</v>
      </c>
      <c r="F376" s="15">
        <v>6.75</v>
      </c>
      <c r="G376" t="str">
        <f>_xlfn.XLOOKUP(H376,'KODE BANGUNAN ATAS'!$B:$B,'KODE BANGUNAN ATAS'!$C:$C,"N/A",0)</f>
        <v xml:space="preserve">GELAGAR BETON PRATEKAN PERMANEN  </v>
      </c>
      <c r="H376" s="23" t="s">
        <v>1899</v>
      </c>
      <c r="I376" s="23">
        <v>1981</v>
      </c>
      <c r="J376" s="28">
        <v>0.10351</v>
      </c>
      <c r="K376" s="28">
        <v>110.636433</v>
      </c>
      <c r="L376" s="2" t="s">
        <v>2001</v>
      </c>
      <c r="M376" s="34">
        <v>2</v>
      </c>
      <c r="N376" t="str">
        <f t="shared" si="5"/>
        <v>Mantap</v>
      </c>
    </row>
    <row r="377" spans="1:14" x14ac:dyDescent="0.35">
      <c r="A377" s="2">
        <v>3001037</v>
      </c>
      <c r="B377" s="2" t="s">
        <v>375</v>
      </c>
      <c r="C377" s="11" t="s">
        <v>1320</v>
      </c>
      <c r="D377" s="15" t="s">
        <v>1882</v>
      </c>
      <c r="E377" s="17">
        <v>22.7</v>
      </c>
      <c r="F377" s="15">
        <v>6.8</v>
      </c>
      <c r="G377" t="str">
        <f>_xlfn.XLOOKUP(H377,'KODE BANGUNAN ATAS'!$B:$B,'KODE BANGUNAN ATAS'!$C:$C,"N/A",0)</f>
        <v xml:space="preserve">GELAGAR BETON PRATEKAN PERMANEN  </v>
      </c>
      <c r="H377" s="23" t="s">
        <v>1899</v>
      </c>
      <c r="I377" s="23">
        <v>1981</v>
      </c>
      <c r="J377" s="28">
        <v>9.7838999999999995E-2</v>
      </c>
      <c r="K377" s="28">
        <v>110.64126</v>
      </c>
      <c r="L377" s="2" t="s">
        <v>2001</v>
      </c>
      <c r="M377" s="34">
        <v>2</v>
      </c>
      <c r="N377" t="str">
        <f t="shared" si="5"/>
        <v>Mantap</v>
      </c>
    </row>
    <row r="378" spans="1:14" x14ac:dyDescent="0.35">
      <c r="A378" s="2">
        <v>3000232</v>
      </c>
      <c r="B378" s="2" t="s">
        <v>376</v>
      </c>
      <c r="C378" s="11" t="s">
        <v>1321</v>
      </c>
      <c r="D378" s="15" t="s">
        <v>1882</v>
      </c>
      <c r="E378" s="17">
        <v>62.77</v>
      </c>
      <c r="F378" s="15">
        <v>9.6999999999999993</v>
      </c>
      <c r="G378" t="str">
        <f>_xlfn.XLOOKUP(H378,'KODE BANGUNAN ATAS'!$B:$B,'KODE BANGUNAN ATAS'!$C:$C,"N/A",0)</f>
        <v xml:space="preserve">GELAGAR BAJA PERMANEN   </v>
      </c>
      <c r="H378" s="23" t="s">
        <v>1894</v>
      </c>
      <c r="I378" s="23">
        <v>2019</v>
      </c>
      <c r="J378" s="28">
        <v>9.5085000000000003E-2</v>
      </c>
      <c r="K378" s="28">
        <v>110.64432499999999</v>
      </c>
      <c r="L378" s="2" t="s">
        <v>2001</v>
      </c>
      <c r="M378" s="34">
        <v>2</v>
      </c>
      <c r="N378" t="str">
        <f t="shared" si="5"/>
        <v>Mantap</v>
      </c>
    </row>
    <row r="379" spans="1:14" x14ac:dyDescent="0.35">
      <c r="A379" s="2">
        <v>3000233</v>
      </c>
      <c r="B379" s="2" t="s">
        <v>377</v>
      </c>
      <c r="C379" s="11" t="s">
        <v>1322</v>
      </c>
      <c r="D379" s="15" t="s">
        <v>1882</v>
      </c>
      <c r="E379" s="17">
        <v>62.1</v>
      </c>
      <c r="F379" s="15">
        <v>4.55</v>
      </c>
      <c r="G379" t="str">
        <f>_xlfn.XLOOKUP(H379,'KODE BANGUNAN ATAS'!$B:$B,'KODE BANGUNAN ATAS'!$C:$C,"N/A",0)</f>
        <v xml:space="preserve">GELAGAR BETON PRATEKAN PERMANEN  </v>
      </c>
      <c r="H379" s="23" t="s">
        <v>1899</v>
      </c>
      <c r="I379" s="23">
        <v>1990</v>
      </c>
      <c r="J379" s="28">
        <v>9.5056000000000002E-2</v>
      </c>
      <c r="K379" s="28">
        <v>110.64425900000001</v>
      </c>
      <c r="L379" s="2" t="s">
        <v>2001</v>
      </c>
      <c r="M379" s="34">
        <v>2</v>
      </c>
      <c r="N379" t="str">
        <f t="shared" si="5"/>
        <v>Mantap</v>
      </c>
    </row>
    <row r="380" spans="1:14" x14ac:dyDescent="0.35">
      <c r="A380" s="2">
        <v>3001038</v>
      </c>
      <c r="B380" s="2" t="s">
        <v>378</v>
      </c>
      <c r="C380" s="11" t="s">
        <v>1168</v>
      </c>
      <c r="D380" s="15" t="s">
        <v>1882</v>
      </c>
      <c r="E380" s="17">
        <v>15</v>
      </c>
      <c r="F380" s="15">
        <v>6.9</v>
      </c>
      <c r="G380" t="str">
        <f>_xlfn.XLOOKUP(H380,'KODE BANGUNAN ATAS'!$B:$B,'KODE BANGUNAN ATAS'!$C:$C,"N/A",0)</f>
        <v xml:space="preserve">VOIDED SLAB BETON PRATEKAN PERMANEN </v>
      </c>
      <c r="H380" s="23" t="s">
        <v>1900</v>
      </c>
      <c r="I380" s="23">
        <v>1981</v>
      </c>
      <c r="J380" s="28">
        <v>8.7514999999999996E-2</v>
      </c>
      <c r="K380" s="28">
        <v>110.655407</v>
      </c>
      <c r="L380" s="2" t="s">
        <v>2001</v>
      </c>
      <c r="M380" s="34">
        <v>2</v>
      </c>
      <c r="N380" t="str">
        <f t="shared" si="5"/>
        <v>Mantap</v>
      </c>
    </row>
    <row r="381" spans="1:14" x14ac:dyDescent="0.35">
      <c r="A381" s="2">
        <v>3001039</v>
      </c>
      <c r="B381" s="2" t="s">
        <v>379</v>
      </c>
      <c r="C381" s="11" t="s">
        <v>1323</v>
      </c>
      <c r="D381" s="15" t="s">
        <v>1882</v>
      </c>
      <c r="E381" s="17">
        <v>25.7</v>
      </c>
      <c r="F381" s="15">
        <v>6.5</v>
      </c>
      <c r="G381" t="str">
        <f>_xlfn.XLOOKUP(H381,'KODE BANGUNAN ATAS'!$B:$B,'KODE BANGUNAN ATAS'!$C:$C,"N/A",0)</f>
        <v xml:space="preserve">GELAGAR BETON PRATEKAN PERMANEN  </v>
      </c>
      <c r="H381" s="23" t="s">
        <v>1899</v>
      </c>
      <c r="I381" s="23">
        <v>1981</v>
      </c>
      <c r="J381" s="28">
        <v>8.3226999999999995E-2</v>
      </c>
      <c r="K381" s="28">
        <v>110.66544399999999</v>
      </c>
      <c r="L381" s="2" t="s">
        <v>2001</v>
      </c>
      <c r="M381" s="34">
        <v>2</v>
      </c>
      <c r="N381" t="str">
        <f t="shared" si="5"/>
        <v>Mantap</v>
      </c>
    </row>
    <row r="382" spans="1:14" x14ac:dyDescent="0.35">
      <c r="A382" s="2">
        <v>3001040</v>
      </c>
      <c r="B382" s="2" t="s">
        <v>380</v>
      </c>
      <c r="C382" s="11" t="s">
        <v>1324</v>
      </c>
      <c r="D382" s="15" t="s">
        <v>1882</v>
      </c>
      <c r="E382" s="17">
        <v>14.9</v>
      </c>
      <c r="F382" s="15">
        <v>6.75</v>
      </c>
      <c r="G382" t="str">
        <f>_xlfn.XLOOKUP(H382,'KODE BANGUNAN ATAS'!$B:$B,'KODE BANGUNAN ATAS'!$C:$C,"N/A",0)</f>
        <v xml:space="preserve">VOIDED SLAB BETON PRATEKAN PERMANEN </v>
      </c>
      <c r="H382" s="23" t="s">
        <v>1900</v>
      </c>
      <c r="I382" s="23">
        <v>1981</v>
      </c>
      <c r="J382" s="28">
        <v>6.7345000000000002E-2</v>
      </c>
      <c r="K382" s="28">
        <v>110.68602300000001</v>
      </c>
      <c r="L382" s="2" t="s">
        <v>2001</v>
      </c>
      <c r="M382" s="34">
        <v>2</v>
      </c>
      <c r="N382" t="str">
        <f t="shared" si="5"/>
        <v>Mantap</v>
      </c>
    </row>
    <row r="383" spans="1:14" x14ac:dyDescent="0.35">
      <c r="A383" s="2">
        <v>3001041</v>
      </c>
      <c r="B383" s="2" t="s">
        <v>381</v>
      </c>
      <c r="C383" s="11" t="s">
        <v>1325</v>
      </c>
      <c r="D383" s="15" t="s">
        <v>1882</v>
      </c>
      <c r="E383" s="17">
        <v>13</v>
      </c>
      <c r="F383" s="15">
        <v>7.12</v>
      </c>
      <c r="G383" t="str">
        <f>_xlfn.XLOOKUP(H383,'KODE BANGUNAN ATAS'!$B:$B,'KODE BANGUNAN ATAS'!$C:$C,"N/A",0)</f>
        <v xml:space="preserve">VOIDED SLAB BETON PRATEKAN PERMANEN </v>
      </c>
      <c r="H383" s="23" t="s">
        <v>1900</v>
      </c>
      <c r="I383" s="23">
        <v>2000</v>
      </c>
      <c r="J383" s="28">
        <v>5.9721999999999997E-2</v>
      </c>
      <c r="K383" s="28">
        <v>110.704311</v>
      </c>
      <c r="L383" s="2" t="s">
        <v>2001</v>
      </c>
      <c r="M383" s="34">
        <v>2</v>
      </c>
      <c r="N383" t="str">
        <f t="shared" si="5"/>
        <v>Mantap</v>
      </c>
    </row>
    <row r="384" spans="1:14" x14ac:dyDescent="0.35">
      <c r="A384" s="2">
        <v>3000467</v>
      </c>
      <c r="B384" s="2" t="s">
        <v>382</v>
      </c>
      <c r="C384" s="11" t="s">
        <v>1326</v>
      </c>
      <c r="D384" s="15" t="s">
        <v>1882</v>
      </c>
      <c r="E384" s="17">
        <v>8.9499999999999993</v>
      </c>
      <c r="F384" s="15">
        <v>10.5</v>
      </c>
      <c r="G384" t="str">
        <f>_xlfn.XLOOKUP(H384,'KODE BANGUNAN ATAS'!$B:$B,'KODE BANGUNAN ATAS'!$C:$C,"N/A",0)</f>
        <v>GORONG GORONG PIPA BETON BERTULANG PERMANEN</v>
      </c>
      <c r="H384" s="23" t="s">
        <v>1907</v>
      </c>
      <c r="I384" s="23">
        <v>1983</v>
      </c>
      <c r="J384" s="28">
        <v>6.7100999999999994E-2</v>
      </c>
      <c r="K384" s="28">
        <v>110.715115</v>
      </c>
      <c r="L384" s="2" t="s">
        <v>2001</v>
      </c>
      <c r="M384" s="34">
        <v>1</v>
      </c>
      <c r="N384" t="str">
        <f t="shared" si="5"/>
        <v>Mantap</v>
      </c>
    </row>
    <row r="385" spans="1:14" x14ac:dyDescent="0.35">
      <c r="A385" s="2">
        <v>3001042</v>
      </c>
      <c r="B385" s="2" t="s">
        <v>383</v>
      </c>
      <c r="C385" s="11" t="s">
        <v>1327</v>
      </c>
      <c r="D385" s="15" t="s">
        <v>1882</v>
      </c>
      <c r="E385" s="17">
        <v>14.3</v>
      </c>
      <c r="F385" s="15">
        <v>7.47</v>
      </c>
      <c r="G385" t="str">
        <f>_xlfn.XLOOKUP(H385,'KODE BANGUNAN ATAS'!$B:$B,'KODE BANGUNAN ATAS'!$C:$C,"N/A",0)</f>
        <v xml:space="preserve">VOIDED SLAB BETON PRATEKAN PERMANEN </v>
      </c>
      <c r="H385" s="23" t="s">
        <v>1900</v>
      </c>
      <c r="I385" s="23">
        <v>2000</v>
      </c>
      <c r="J385" s="28">
        <v>6.8182999999999994E-2</v>
      </c>
      <c r="K385" s="28">
        <v>110.717665</v>
      </c>
      <c r="L385" s="2" t="s">
        <v>2001</v>
      </c>
      <c r="M385" s="34">
        <v>2</v>
      </c>
      <c r="N385" t="str">
        <f t="shared" si="5"/>
        <v>Mantap</v>
      </c>
    </row>
    <row r="386" spans="1:14" x14ac:dyDescent="0.35">
      <c r="A386" s="2">
        <v>3001043</v>
      </c>
      <c r="B386" s="2" t="s">
        <v>384</v>
      </c>
      <c r="C386" s="11" t="s">
        <v>1328</v>
      </c>
      <c r="D386" s="15" t="s">
        <v>1882</v>
      </c>
      <c r="E386" s="17">
        <v>15.4</v>
      </c>
      <c r="F386" s="15">
        <v>7.45</v>
      </c>
      <c r="G386" t="str">
        <f>_xlfn.XLOOKUP(H386,'KODE BANGUNAN ATAS'!$B:$B,'KODE BANGUNAN ATAS'!$C:$C,"N/A",0)</f>
        <v xml:space="preserve">VOIDED SLAB BETON PRATEKAN PERMANEN </v>
      </c>
      <c r="H386" s="23" t="s">
        <v>1900</v>
      </c>
      <c r="I386" s="23">
        <v>1981</v>
      </c>
      <c r="J386" s="28">
        <v>6.8809999999999996E-2</v>
      </c>
      <c r="K386" s="28">
        <v>110.73223400000001</v>
      </c>
      <c r="L386" s="2" t="s">
        <v>2001</v>
      </c>
      <c r="M386" s="34">
        <v>3</v>
      </c>
      <c r="N386" t="str">
        <f t="shared" si="5"/>
        <v>Tidak Mantap</v>
      </c>
    </row>
    <row r="387" spans="1:14" x14ac:dyDescent="0.35">
      <c r="A387" s="2">
        <v>3001044</v>
      </c>
      <c r="B387" s="2" t="s">
        <v>385</v>
      </c>
      <c r="C387" s="11" t="s">
        <v>1329</v>
      </c>
      <c r="D387" s="15" t="s">
        <v>1882</v>
      </c>
      <c r="E387" s="17">
        <v>15.3</v>
      </c>
      <c r="F387" s="15">
        <v>8.5299999999999994</v>
      </c>
      <c r="G387" t="str">
        <f>_xlfn.XLOOKUP(H387,'KODE BANGUNAN ATAS'!$B:$B,'KODE BANGUNAN ATAS'!$C:$C,"N/A",0)</f>
        <v xml:space="preserve">VOIDED SLAB BETON PRATEKAN PERMANEN </v>
      </c>
      <c r="H387" s="23" t="s">
        <v>1900</v>
      </c>
      <c r="I387" s="23">
        <v>1981</v>
      </c>
      <c r="J387" s="28">
        <v>6.9526000000000004E-2</v>
      </c>
      <c r="K387" s="28">
        <v>110.734769</v>
      </c>
      <c r="L387" s="2" t="s">
        <v>2001</v>
      </c>
      <c r="M387" s="34">
        <v>2</v>
      </c>
      <c r="N387" t="str">
        <f t="shared" ref="N387:N450" si="6">IF(M387&lt;3,"Mantap","Tidak Mantap")</f>
        <v>Mantap</v>
      </c>
    </row>
    <row r="388" spans="1:14" x14ac:dyDescent="0.35">
      <c r="A388" s="2">
        <v>3001045</v>
      </c>
      <c r="B388" s="2" t="s">
        <v>386</v>
      </c>
      <c r="C388" s="11" t="s">
        <v>1330</v>
      </c>
      <c r="D388" s="15" t="s">
        <v>1882</v>
      </c>
      <c r="E388" s="17">
        <v>541.79999999999995</v>
      </c>
      <c r="F388" s="15">
        <v>6.95</v>
      </c>
      <c r="G388" t="str">
        <f>_xlfn.XLOOKUP(H388,'KODE BANGUNAN ATAS'!$B:$B,'KODE BANGUNAN ATAS'!$C:$C,"N/A",0)</f>
        <v>N/A</v>
      </c>
      <c r="H388" s="23" t="s">
        <v>1908</v>
      </c>
      <c r="I388" s="23">
        <v>1995</v>
      </c>
      <c r="J388" s="28">
        <v>6.5415000000000001E-2</v>
      </c>
      <c r="K388" s="28">
        <v>110.73857599999999</v>
      </c>
      <c r="L388" s="2" t="s">
        <v>2002</v>
      </c>
      <c r="M388" s="34">
        <v>2</v>
      </c>
      <c r="N388" t="str">
        <f t="shared" si="6"/>
        <v>Mantap</v>
      </c>
    </row>
    <row r="389" spans="1:14" x14ac:dyDescent="0.35">
      <c r="A389" s="2">
        <v>3001046</v>
      </c>
      <c r="B389" s="2" t="s">
        <v>387</v>
      </c>
      <c r="C389" s="11" t="s">
        <v>1331</v>
      </c>
      <c r="D389" s="15" t="s">
        <v>1882</v>
      </c>
      <c r="E389" s="17">
        <v>15.4</v>
      </c>
      <c r="F389" s="15">
        <v>8.4</v>
      </c>
      <c r="G389" t="str">
        <f>_xlfn.XLOOKUP(H389,'KODE BANGUNAN ATAS'!$B:$B,'KODE BANGUNAN ATAS'!$C:$C,"N/A",0)</f>
        <v xml:space="preserve">VOIDED SLAB BETON PRATEKAN PERMANEN </v>
      </c>
      <c r="H389" s="23" t="s">
        <v>1900</v>
      </c>
      <c r="I389" s="25">
        <v>1990</v>
      </c>
      <c r="J389" s="28">
        <v>7.0874999999999994E-2</v>
      </c>
      <c r="K389" s="28">
        <v>110.746849</v>
      </c>
      <c r="L389" s="2" t="s">
        <v>2001</v>
      </c>
      <c r="M389" s="34">
        <v>2</v>
      </c>
      <c r="N389" t="str">
        <f t="shared" si="6"/>
        <v>Mantap</v>
      </c>
    </row>
    <row r="390" spans="1:14" x14ac:dyDescent="0.35">
      <c r="A390" s="2">
        <v>3001047</v>
      </c>
      <c r="B390" s="2" t="s">
        <v>388</v>
      </c>
      <c r="C390" s="11" t="s">
        <v>1332</v>
      </c>
      <c r="D390" s="15" t="s">
        <v>1885</v>
      </c>
      <c r="E390" s="17">
        <v>15.2</v>
      </c>
      <c r="F390" s="15">
        <v>6.75</v>
      </c>
      <c r="G390" t="str">
        <f>_xlfn.XLOOKUP(H390,'KODE BANGUNAN ATAS'!$B:$B,'KODE BANGUNAN ATAS'!$C:$C,"N/A",0)</f>
        <v xml:space="preserve">VOIDED SLAB BETON PRATEKAN PERMANEN </v>
      </c>
      <c r="H390" s="23" t="s">
        <v>1900</v>
      </c>
      <c r="I390" s="23">
        <v>1982</v>
      </c>
      <c r="J390" s="28">
        <v>3.0394000000000001E-2</v>
      </c>
      <c r="K390" s="28">
        <v>110.763453</v>
      </c>
      <c r="L390" s="2" t="s">
        <v>2001</v>
      </c>
      <c r="M390" s="34">
        <v>3</v>
      </c>
      <c r="N390" t="str">
        <f t="shared" si="6"/>
        <v>Tidak Mantap</v>
      </c>
    </row>
    <row r="391" spans="1:14" x14ac:dyDescent="0.35">
      <c r="A391" s="2">
        <v>3001048</v>
      </c>
      <c r="B391" s="2" t="s">
        <v>389</v>
      </c>
      <c r="C391" s="11" t="s">
        <v>1333</v>
      </c>
      <c r="D391" s="15" t="s">
        <v>1885</v>
      </c>
      <c r="E391" s="17">
        <v>19.600000000000001</v>
      </c>
      <c r="F391" s="15">
        <v>7.7</v>
      </c>
      <c r="G391" t="str">
        <f>_xlfn.XLOOKUP(H391,'KODE BANGUNAN ATAS'!$B:$B,'KODE BANGUNAN ATAS'!$C:$C,"N/A",0)</f>
        <v xml:space="preserve">GELAGAR BETON PRATEKAN PERMANEN  </v>
      </c>
      <c r="H391" s="23" t="s">
        <v>1899</v>
      </c>
      <c r="I391" s="23">
        <v>1982</v>
      </c>
      <c r="J391" s="28">
        <v>2.4459999999999999E-2</v>
      </c>
      <c r="K391" s="28">
        <v>110.77010300000001</v>
      </c>
      <c r="L391" s="2" t="s">
        <v>2001</v>
      </c>
      <c r="M391" s="34">
        <v>2</v>
      </c>
      <c r="N391" t="str">
        <f t="shared" si="6"/>
        <v>Mantap</v>
      </c>
    </row>
    <row r="392" spans="1:14" x14ac:dyDescent="0.35">
      <c r="A392" s="2">
        <v>3001736</v>
      </c>
      <c r="B392" s="2" t="s">
        <v>390</v>
      </c>
      <c r="C392" s="11" t="s">
        <v>1334</v>
      </c>
      <c r="D392" s="15" t="s">
        <v>1885</v>
      </c>
      <c r="E392" s="17">
        <v>7</v>
      </c>
      <c r="F392" s="15">
        <v>11</v>
      </c>
      <c r="G392" t="str">
        <f>_xlfn.XLOOKUP(H392,'KODE BANGUNAN ATAS'!$B:$B,'KODE BANGUNAN ATAS'!$C:$C,"N/A",0)</f>
        <v>GORONG GORONG PERSEGI BETON BERTULANG PERMANEN</v>
      </c>
      <c r="H392" s="23" t="s">
        <v>1893</v>
      </c>
      <c r="I392" s="23">
        <v>2022</v>
      </c>
      <c r="J392" s="28">
        <v>1.04914E-2</v>
      </c>
      <c r="K392" s="28">
        <v>110.7202284</v>
      </c>
      <c r="L392" s="2" t="s">
        <v>2001</v>
      </c>
      <c r="M392" s="34">
        <v>1</v>
      </c>
      <c r="N392" t="str">
        <f t="shared" si="6"/>
        <v>Mantap</v>
      </c>
    </row>
    <row r="393" spans="1:14" x14ac:dyDescent="0.35">
      <c r="A393" s="2">
        <v>3001049</v>
      </c>
      <c r="B393" s="2" t="s">
        <v>391</v>
      </c>
      <c r="C393" s="11" t="s">
        <v>1335</v>
      </c>
      <c r="D393" s="15" t="s">
        <v>1885</v>
      </c>
      <c r="E393" s="17">
        <v>19.7</v>
      </c>
      <c r="F393" s="15">
        <v>7.5600000000000005</v>
      </c>
      <c r="G393" t="str">
        <f>_xlfn.XLOOKUP(H393,'KODE BANGUNAN ATAS'!$B:$B,'KODE BANGUNAN ATAS'!$C:$C,"N/A",0)</f>
        <v xml:space="preserve">GELAGAR BETON PRATEKAN PERMANEN  </v>
      </c>
      <c r="H393" s="23" t="s">
        <v>1899</v>
      </c>
      <c r="I393" s="23">
        <v>1980</v>
      </c>
      <c r="J393" s="28">
        <v>1.0454E-2</v>
      </c>
      <c r="K393" s="28">
        <v>110.781076</v>
      </c>
      <c r="L393" s="2" t="s">
        <v>2001</v>
      </c>
      <c r="M393" s="34">
        <v>3</v>
      </c>
      <c r="N393" t="str">
        <f t="shared" si="6"/>
        <v>Tidak Mantap</v>
      </c>
    </row>
    <row r="394" spans="1:14" x14ac:dyDescent="0.35">
      <c r="A394" s="2">
        <v>3001737</v>
      </c>
      <c r="B394" s="2" t="s">
        <v>392</v>
      </c>
      <c r="C394" s="11" t="s">
        <v>1336</v>
      </c>
      <c r="D394" s="15" t="s">
        <v>1885</v>
      </c>
      <c r="E394" s="17">
        <v>7.2</v>
      </c>
      <c r="F394" s="15">
        <v>10.92</v>
      </c>
      <c r="G394" t="str">
        <f>_xlfn.XLOOKUP(H394,'KODE BANGUNAN ATAS'!$B:$B,'KODE BANGUNAN ATAS'!$C:$C,"N/A",0)</f>
        <v>GORONG GORONG PERSEGI BETON BERTULANG PERMANEN</v>
      </c>
      <c r="H394" s="23" t="s">
        <v>1893</v>
      </c>
      <c r="I394" s="23">
        <v>2022</v>
      </c>
      <c r="J394" s="28">
        <v>5.8609333333333397E-3</v>
      </c>
      <c r="K394" s="28">
        <v>110.791608866666</v>
      </c>
      <c r="L394" s="2" t="s">
        <v>2001</v>
      </c>
      <c r="M394" s="34">
        <v>1</v>
      </c>
      <c r="N394" t="str">
        <f t="shared" si="6"/>
        <v>Mantap</v>
      </c>
    </row>
    <row r="395" spans="1:14" x14ac:dyDescent="0.35">
      <c r="A395" s="2">
        <v>3000235</v>
      </c>
      <c r="B395" s="2" t="s">
        <v>393</v>
      </c>
      <c r="C395" s="11" t="s">
        <v>1071</v>
      </c>
      <c r="D395" s="15" t="s">
        <v>1885</v>
      </c>
      <c r="E395" s="17">
        <v>73</v>
      </c>
      <c r="F395" s="15">
        <v>8.9700000000000006</v>
      </c>
      <c r="G395" t="str">
        <f>_xlfn.XLOOKUP(H395,'KODE BANGUNAN ATAS'!$B:$B,'KODE BANGUNAN ATAS'!$C:$C,"N/A",0)</f>
        <v xml:space="preserve">GELAGAR BAJA PERMANEN   </v>
      </c>
      <c r="H395" s="23" t="s">
        <v>1894</v>
      </c>
      <c r="I395" s="23">
        <v>2019</v>
      </c>
      <c r="J395" s="28">
        <v>1.2019999999999999E-3</v>
      </c>
      <c r="K395" s="28">
        <v>110.786327</v>
      </c>
      <c r="L395" s="2" t="s">
        <v>2001</v>
      </c>
      <c r="M395" s="34">
        <v>1</v>
      </c>
      <c r="N395" t="str">
        <f t="shared" si="6"/>
        <v>Mantap</v>
      </c>
    </row>
    <row r="396" spans="1:14" x14ac:dyDescent="0.35">
      <c r="A396" s="2">
        <v>3000236</v>
      </c>
      <c r="B396" s="2" t="s">
        <v>394</v>
      </c>
      <c r="C396" s="11" t="s">
        <v>1072</v>
      </c>
      <c r="D396" s="15" t="s">
        <v>1885</v>
      </c>
      <c r="E396" s="17">
        <v>73</v>
      </c>
      <c r="F396" s="15">
        <v>4.5999999999999996</v>
      </c>
      <c r="G396" t="str">
        <f>_xlfn.XLOOKUP(H396,'KODE BANGUNAN ATAS'!$B:$B,'KODE BANGUNAN ATAS'!$C:$C,"N/A",0)</f>
        <v xml:space="preserve">VOIDED SLAB BETON PRATEKAN PERMANEN </v>
      </c>
      <c r="H396" s="23" t="s">
        <v>1900</v>
      </c>
      <c r="I396" s="23">
        <v>2019</v>
      </c>
      <c r="J396" s="28">
        <v>1.0989999999999999E-3</v>
      </c>
      <c r="K396" s="28">
        <v>110.786294</v>
      </c>
      <c r="L396" s="2" t="s">
        <v>2001</v>
      </c>
      <c r="M396" s="34">
        <v>2</v>
      </c>
      <c r="N396" t="str">
        <f t="shared" si="6"/>
        <v>Mantap</v>
      </c>
    </row>
    <row r="397" spans="1:14" x14ac:dyDescent="0.35">
      <c r="A397" s="2">
        <v>3001050</v>
      </c>
      <c r="B397" s="2" t="s">
        <v>395</v>
      </c>
      <c r="C397" s="11" t="s">
        <v>1337</v>
      </c>
      <c r="D397" s="15" t="s">
        <v>1885</v>
      </c>
      <c r="E397" s="17">
        <v>10.5</v>
      </c>
      <c r="F397" s="15">
        <v>10</v>
      </c>
      <c r="G397" t="str">
        <f>_xlfn.XLOOKUP(H397,'KODE BANGUNAN ATAS'!$B:$B,'KODE BANGUNAN ATAS'!$C:$C,"N/A",0)</f>
        <v xml:space="preserve">GELAGAR BETON BERTULANG PERMANEN  </v>
      </c>
      <c r="H397" s="23" t="s">
        <v>1895</v>
      </c>
      <c r="I397" s="23">
        <v>1982</v>
      </c>
      <c r="J397" s="28">
        <v>-2.3673E-2</v>
      </c>
      <c r="K397" s="28">
        <v>110.823009</v>
      </c>
      <c r="L397" s="2" t="s">
        <v>2001</v>
      </c>
      <c r="M397" s="34">
        <v>3</v>
      </c>
      <c r="N397" t="str">
        <f t="shared" si="6"/>
        <v>Tidak Mantap</v>
      </c>
    </row>
    <row r="398" spans="1:14" x14ac:dyDescent="0.35">
      <c r="A398" s="2">
        <v>3001051</v>
      </c>
      <c r="B398" s="2" t="s">
        <v>396</v>
      </c>
      <c r="C398" s="11" t="s">
        <v>1338</v>
      </c>
      <c r="D398" s="15" t="s">
        <v>1885</v>
      </c>
      <c r="E398" s="17">
        <v>9</v>
      </c>
      <c r="F398" s="15">
        <v>10</v>
      </c>
      <c r="G398" t="str">
        <f>_xlfn.XLOOKUP(H398,'KODE BANGUNAN ATAS'!$B:$B,'KODE BANGUNAN ATAS'!$C:$C,"N/A",0)</f>
        <v xml:space="preserve">GELAGAR BETON BERTULANG PERMANEN  </v>
      </c>
      <c r="H398" s="23" t="s">
        <v>1895</v>
      </c>
      <c r="I398" s="23">
        <v>1982</v>
      </c>
      <c r="J398" s="28">
        <v>-1.7214E-2</v>
      </c>
      <c r="K398" s="28">
        <v>110.837993</v>
      </c>
      <c r="L398" s="2" t="s">
        <v>2001</v>
      </c>
      <c r="M398" s="34">
        <v>2</v>
      </c>
      <c r="N398" t="str">
        <f t="shared" si="6"/>
        <v>Mantap</v>
      </c>
    </row>
    <row r="399" spans="1:14" x14ac:dyDescent="0.35">
      <c r="A399" s="2">
        <v>3001052</v>
      </c>
      <c r="B399" s="2" t="s">
        <v>397</v>
      </c>
      <c r="C399" s="11" t="s">
        <v>1339</v>
      </c>
      <c r="D399" s="15" t="s">
        <v>1885</v>
      </c>
      <c r="E399" s="17">
        <v>15.4</v>
      </c>
      <c r="F399" s="15">
        <v>8.0299999999999994</v>
      </c>
      <c r="G399" t="str">
        <f>_xlfn.XLOOKUP(H399,'KODE BANGUNAN ATAS'!$B:$B,'KODE BANGUNAN ATAS'!$C:$C,"N/A",0)</f>
        <v xml:space="preserve">VOIDED SLAB BETON PRATEKAN PERMANEN </v>
      </c>
      <c r="H399" s="23" t="s">
        <v>1900</v>
      </c>
      <c r="I399" s="23">
        <v>1982</v>
      </c>
      <c r="J399" s="28">
        <v>1.1546000000000001E-2</v>
      </c>
      <c r="K399" s="28">
        <v>110.866536</v>
      </c>
      <c r="L399" s="2" t="s">
        <v>2001</v>
      </c>
      <c r="M399" s="34">
        <v>2</v>
      </c>
      <c r="N399" t="str">
        <f t="shared" si="6"/>
        <v>Mantap</v>
      </c>
    </row>
    <row r="400" spans="1:14" x14ac:dyDescent="0.35">
      <c r="A400" s="2">
        <v>3001053</v>
      </c>
      <c r="B400" s="2" t="s">
        <v>398</v>
      </c>
      <c r="C400" s="11" t="s">
        <v>1340</v>
      </c>
      <c r="D400" s="15" t="s">
        <v>1885</v>
      </c>
      <c r="E400" s="17">
        <v>15.2</v>
      </c>
      <c r="F400" s="15">
        <v>8.69</v>
      </c>
      <c r="G400" t="str">
        <f>_xlfn.XLOOKUP(H400,'KODE BANGUNAN ATAS'!$B:$B,'KODE BANGUNAN ATAS'!$C:$C,"N/A",0)</f>
        <v xml:space="preserve">VOIDED SLAB BETON PRATEKAN PERMANEN </v>
      </c>
      <c r="H400" s="23" t="s">
        <v>1900</v>
      </c>
      <c r="I400" s="23">
        <v>2010</v>
      </c>
      <c r="J400" s="28">
        <v>1.7624000000000001E-2</v>
      </c>
      <c r="K400" s="28">
        <v>110.893985</v>
      </c>
      <c r="L400" s="2" t="s">
        <v>2001</v>
      </c>
      <c r="M400" s="34">
        <v>2</v>
      </c>
      <c r="N400" t="str">
        <f t="shared" si="6"/>
        <v>Mantap</v>
      </c>
    </row>
    <row r="401" spans="1:14" x14ac:dyDescent="0.35">
      <c r="A401" s="2">
        <v>3001054</v>
      </c>
      <c r="B401" s="2" t="s">
        <v>399</v>
      </c>
      <c r="C401" s="11" t="s">
        <v>1341</v>
      </c>
      <c r="D401" s="15" t="s">
        <v>1885</v>
      </c>
      <c r="E401" s="17">
        <v>87.7</v>
      </c>
      <c r="F401" s="15">
        <v>4.1500000000000004</v>
      </c>
      <c r="G401" t="str">
        <f>_xlfn.XLOOKUP(H401,'KODE BANGUNAN ATAS'!$B:$B,'KODE BANGUNAN ATAS'!$C:$C,"N/A",0)</f>
        <v xml:space="preserve">JEMBATAN GANTUNG BAJA PERMANEN  </v>
      </c>
      <c r="H401" s="23" t="s">
        <v>1906</v>
      </c>
      <c r="I401" s="23">
        <v>1976</v>
      </c>
      <c r="J401" s="28">
        <v>8.3529999999999993E-3</v>
      </c>
      <c r="K401" s="28">
        <v>110.90885900000001</v>
      </c>
      <c r="L401" s="2" t="s">
        <v>2001</v>
      </c>
      <c r="M401" s="34">
        <v>3</v>
      </c>
      <c r="N401" t="str">
        <f t="shared" si="6"/>
        <v>Tidak Mantap</v>
      </c>
    </row>
    <row r="402" spans="1:14" x14ac:dyDescent="0.35">
      <c r="A402" s="2">
        <v>3001055</v>
      </c>
      <c r="B402" s="2" t="s">
        <v>400</v>
      </c>
      <c r="C402" s="11" t="s">
        <v>1342</v>
      </c>
      <c r="D402" s="15" t="s">
        <v>1885</v>
      </c>
      <c r="E402" s="17">
        <v>115.3</v>
      </c>
      <c r="F402" s="15">
        <v>6.93</v>
      </c>
      <c r="G402" t="str">
        <f>_xlfn.XLOOKUP(H402,'KODE BANGUNAN ATAS'!$B:$B,'KODE BANGUNAN ATAS'!$C:$C,"N/A",0)</f>
        <v xml:space="preserve">RANGKA BAJA AUSTRALIA   </v>
      </c>
      <c r="H402" s="23" t="s">
        <v>1897</v>
      </c>
      <c r="I402" s="23">
        <v>1998</v>
      </c>
      <c r="J402" s="28">
        <v>8.2850000000000007E-3</v>
      </c>
      <c r="K402" s="28">
        <v>110.908496</v>
      </c>
      <c r="L402" s="2" t="s">
        <v>2001</v>
      </c>
      <c r="M402" s="34">
        <v>2</v>
      </c>
      <c r="N402" t="str">
        <f t="shared" si="6"/>
        <v>Mantap</v>
      </c>
    </row>
    <row r="403" spans="1:14" x14ac:dyDescent="0.35">
      <c r="A403" s="2">
        <v>3001056</v>
      </c>
      <c r="B403" s="2" t="s">
        <v>401</v>
      </c>
      <c r="C403" s="11" t="s">
        <v>1343</v>
      </c>
      <c r="D403" s="15" t="s">
        <v>1885</v>
      </c>
      <c r="E403" s="17">
        <v>12</v>
      </c>
      <c r="F403" s="15">
        <v>8.25</v>
      </c>
      <c r="G403" t="str">
        <f>_xlfn.XLOOKUP(H403,'KODE BANGUNAN ATAS'!$B:$B,'KODE BANGUNAN ATAS'!$C:$C,"N/A",0)</f>
        <v xml:space="preserve">VOIDED SLAB BETON PRATEKAN PERMANEN </v>
      </c>
      <c r="H403" s="23" t="s">
        <v>1900</v>
      </c>
      <c r="I403" s="23">
        <v>1982</v>
      </c>
      <c r="J403" s="28">
        <v>-5.5970000000000004E-3</v>
      </c>
      <c r="K403" s="28">
        <v>110.938462</v>
      </c>
      <c r="L403" s="2" t="s">
        <v>2001</v>
      </c>
      <c r="M403" s="34">
        <v>2</v>
      </c>
      <c r="N403" t="str">
        <f t="shared" si="6"/>
        <v>Mantap</v>
      </c>
    </row>
    <row r="404" spans="1:14" x14ac:dyDescent="0.35">
      <c r="A404" s="2">
        <v>3001057</v>
      </c>
      <c r="B404" s="2" t="s">
        <v>402</v>
      </c>
      <c r="C404" s="11" t="s">
        <v>1344</v>
      </c>
      <c r="D404" s="15" t="s">
        <v>1885</v>
      </c>
      <c r="E404" s="17">
        <v>14.2</v>
      </c>
      <c r="F404" s="15">
        <v>8</v>
      </c>
      <c r="G404" t="str">
        <f>_xlfn.XLOOKUP(H404,'KODE BANGUNAN ATAS'!$B:$B,'KODE BANGUNAN ATAS'!$C:$C,"N/A",0)</f>
        <v xml:space="preserve">VOIDED SLAB BETON PRATEKAN PERMANEN </v>
      </c>
      <c r="H404" s="23" t="s">
        <v>1900</v>
      </c>
      <c r="I404" s="23">
        <v>1982</v>
      </c>
      <c r="J404" s="28">
        <v>-1.866E-3</v>
      </c>
      <c r="K404" s="28">
        <v>110.96139100000001</v>
      </c>
      <c r="L404" s="2" t="s">
        <v>2001</v>
      </c>
      <c r="M404" s="34">
        <v>3</v>
      </c>
      <c r="N404" t="str">
        <f t="shared" si="6"/>
        <v>Tidak Mantap</v>
      </c>
    </row>
    <row r="405" spans="1:14" x14ac:dyDescent="0.35">
      <c r="A405" s="2">
        <v>3001058</v>
      </c>
      <c r="B405" s="2" t="s">
        <v>403</v>
      </c>
      <c r="C405" s="11" t="s">
        <v>1345</v>
      </c>
      <c r="D405" s="15" t="s">
        <v>1885</v>
      </c>
      <c r="E405" s="17">
        <v>8.6</v>
      </c>
      <c r="F405" s="15">
        <v>8.5</v>
      </c>
      <c r="G405" t="str">
        <f>_xlfn.XLOOKUP(H405,'KODE BANGUNAN ATAS'!$B:$B,'KODE BANGUNAN ATAS'!$C:$C,"N/A",0)</f>
        <v xml:space="preserve">VOIDED SLAB BETON PRATEKAN PERMANEN </v>
      </c>
      <c r="H405" s="23" t="s">
        <v>1900</v>
      </c>
      <c r="I405" s="23">
        <v>1982</v>
      </c>
      <c r="J405" s="28">
        <v>2.1870000000000001E-3</v>
      </c>
      <c r="K405" s="28">
        <v>110.96889</v>
      </c>
      <c r="L405" s="2" t="s">
        <v>2001</v>
      </c>
      <c r="M405" s="34">
        <v>2</v>
      </c>
      <c r="N405" t="str">
        <f t="shared" si="6"/>
        <v>Mantap</v>
      </c>
    </row>
    <row r="406" spans="1:14" x14ac:dyDescent="0.35">
      <c r="A406" s="2">
        <v>3001059</v>
      </c>
      <c r="B406" s="2" t="s">
        <v>404</v>
      </c>
      <c r="C406" s="11" t="s">
        <v>1346</v>
      </c>
      <c r="D406" s="15" t="s">
        <v>1885</v>
      </c>
      <c r="E406" s="17">
        <v>10</v>
      </c>
      <c r="F406" s="15">
        <v>7.3</v>
      </c>
      <c r="G406" t="str">
        <f>_xlfn.XLOOKUP(H406,'KODE BANGUNAN ATAS'!$B:$B,'KODE BANGUNAN ATAS'!$C:$C,"N/A",0)</f>
        <v xml:space="preserve">VOIDED SLAB BETON PRATEKAN PERMANEN </v>
      </c>
      <c r="H406" s="23" t="s">
        <v>1900</v>
      </c>
      <c r="I406" s="23">
        <v>1992</v>
      </c>
      <c r="J406" s="28">
        <v>4.2750000000000002E-3</v>
      </c>
      <c r="K406" s="28">
        <v>110.973218</v>
      </c>
      <c r="L406" s="2" t="s">
        <v>2001</v>
      </c>
      <c r="M406" s="34">
        <v>2</v>
      </c>
      <c r="N406" t="str">
        <f t="shared" si="6"/>
        <v>Mantap</v>
      </c>
    </row>
    <row r="407" spans="1:14" x14ac:dyDescent="0.35">
      <c r="A407" s="2">
        <v>3001060</v>
      </c>
      <c r="B407" s="2" t="s">
        <v>405</v>
      </c>
      <c r="C407" s="11" t="s">
        <v>1347</v>
      </c>
      <c r="D407" s="15" t="s">
        <v>1885</v>
      </c>
      <c r="E407" s="17">
        <v>20.2</v>
      </c>
      <c r="F407" s="15">
        <v>8</v>
      </c>
      <c r="G407" t="str">
        <f>_xlfn.XLOOKUP(H407,'KODE BANGUNAN ATAS'!$B:$B,'KODE BANGUNAN ATAS'!$C:$C,"N/A",0)</f>
        <v xml:space="preserve">VOIDED SLAB BETON PRATEKAN PERMANEN </v>
      </c>
      <c r="H407" s="23" t="s">
        <v>1900</v>
      </c>
      <c r="I407" s="23">
        <v>1982</v>
      </c>
      <c r="J407" s="28">
        <v>1.7669999999999999E-3</v>
      </c>
      <c r="K407" s="28">
        <v>110.98439</v>
      </c>
      <c r="L407" s="2" t="s">
        <v>2001</v>
      </c>
      <c r="M407" s="34">
        <v>2</v>
      </c>
      <c r="N407" t="str">
        <f t="shared" si="6"/>
        <v>Mantap</v>
      </c>
    </row>
    <row r="408" spans="1:14" x14ac:dyDescent="0.35">
      <c r="A408" s="2">
        <v>3001061</v>
      </c>
      <c r="B408" s="2" t="s">
        <v>406</v>
      </c>
      <c r="C408" s="11" t="s">
        <v>1348</v>
      </c>
      <c r="D408" s="15" t="s">
        <v>1885</v>
      </c>
      <c r="E408" s="17">
        <v>9.1</v>
      </c>
      <c r="F408" s="15">
        <v>9.5</v>
      </c>
      <c r="G408" t="str">
        <f>_xlfn.XLOOKUP(H408,'KODE BANGUNAN ATAS'!$B:$B,'KODE BANGUNAN ATAS'!$C:$C,"N/A",0)</f>
        <v xml:space="preserve">GELAGAR BETON PRATEKAN PERMANEN  </v>
      </c>
      <c r="H408" s="23" t="s">
        <v>1899</v>
      </c>
      <c r="I408" s="23">
        <v>2024</v>
      </c>
      <c r="J408" s="28">
        <v>4.37E-4</v>
      </c>
      <c r="K408" s="28">
        <v>111.018371</v>
      </c>
      <c r="L408" s="2" t="s">
        <v>2001</v>
      </c>
      <c r="M408" s="34">
        <v>2</v>
      </c>
      <c r="N408" t="str">
        <f t="shared" si="6"/>
        <v>Mantap</v>
      </c>
    </row>
    <row r="409" spans="1:14" x14ac:dyDescent="0.35">
      <c r="A409" s="2">
        <v>3001062</v>
      </c>
      <c r="B409" s="2" t="s">
        <v>407</v>
      </c>
      <c r="C409" s="11" t="s">
        <v>1349</v>
      </c>
      <c r="D409" s="15" t="s">
        <v>1885</v>
      </c>
      <c r="E409" s="17">
        <v>19.7</v>
      </c>
      <c r="F409" s="15">
        <v>8</v>
      </c>
      <c r="G409" t="str">
        <f>_xlfn.XLOOKUP(H409,'KODE BANGUNAN ATAS'!$B:$B,'KODE BANGUNAN ATAS'!$C:$C,"N/A",0)</f>
        <v xml:space="preserve">GELAGAR BETON BERTULANG PERMANEN  </v>
      </c>
      <c r="H409" s="23" t="s">
        <v>1895</v>
      </c>
      <c r="I409" s="23">
        <v>1982</v>
      </c>
      <c r="J409" s="28">
        <v>-7.2199999999999999E-4</v>
      </c>
      <c r="K409" s="28">
        <v>111.02909200000001</v>
      </c>
      <c r="L409" s="2" t="s">
        <v>2001</v>
      </c>
      <c r="M409" s="34">
        <v>2</v>
      </c>
      <c r="N409" t="str">
        <f t="shared" si="6"/>
        <v>Mantap</v>
      </c>
    </row>
    <row r="410" spans="1:14" x14ac:dyDescent="0.35">
      <c r="A410" s="2">
        <v>3001063</v>
      </c>
      <c r="B410" s="2" t="s">
        <v>408</v>
      </c>
      <c r="C410" s="11" t="s">
        <v>1350</v>
      </c>
      <c r="D410" s="15" t="s">
        <v>1885</v>
      </c>
      <c r="E410" s="17">
        <v>9.1</v>
      </c>
      <c r="F410" s="15">
        <v>6.6</v>
      </c>
      <c r="G410" t="str">
        <f>_xlfn.XLOOKUP(H410,'KODE BANGUNAN ATAS'!$B:$B,'KODE BANGUNAN ATAS'!$C:$C,"N/A",0)</f>
        <v xml:space="preserve">GELAGAR BETON BERTULANG PERMANEN  </v>
      </c>
      <c r="H410" s="23" t="s">
        <v>1895</v>
      </c>
      <c r="I410" s="23">
        <v>1983</v>
      </c>
      <c r="J410" s="28">
        <v>-2.6129999999999999E-3</v>
      </c>
      <c r="K410" s="28">
        <v>111.049018</v>
      </c>
      <c r="L410" s="2" t="s">
        <v>2001</v>
      </c>
      <c r="M410" s="34">
        <v>2</v>
      </c>
      <c r="N410" t="str">
        <f t="shared" si="6"/>
        <v>Mantap</v>
      </c>
    </row>
    <row r="411" spans="1:14" x14ac:dyDescent="0.35">
      <c r="A411" s="2">
        <v>3001064</v>
      </c>
      <c r="B411" s="3" t="s">
        <v>409</v>
      </c>
      <c r="C411" s="11" t="s">
        <v>1351</v>
      </c>
      <c r="D411" s="15" t="s">
        <v>1885</v>
      </c>
      <c r="E411" s="17">
        <v>12.4</v>
      </c>
      <c r="F411" s="15">
        <v>9.8000000000000007</v>
      </c>
      <c r="G411" t="str">
        <f>_xlfn.XLOOKUP(H411,'KODE BANGUNAN ATAS'!$B:$B,'KODE BANGUNAN ATAS'!$C:$C,"N/A",0)</f>
        <v xml:space="preserve">VOIDED SLAB BETON PRATEKAN PERMANEN </v>
      </c>
      <c r="H411" s="23" t="s">
        <v>1900</v>
      </c>
      <c r="I411" s="23">
        <v>2019</v>
      </c>
      <c r="J411" s="28">
        <v>-5.4460000000000003E-3</v>
      </c>
      <c r="K411" s="28">
        <v>111.08469599999999</v>
      </c>
      <c r="L411" s="2" t="s">
        <v>2001</v>
      </c>
      <c r="M411" s="34">
        <v>1</v>
      </c>
      <c r="N411" t="str">
        <f t="shared" si="6"/>
        <v>Mantap</v>
      </c>
    </row>
    <row r="412" spans="1:14" x14ac:dyDescent="0.35">
      <c r="A412" s="2">
        <v>3001065</v>
      </c>
      <c r="B412" s="4" t="s">
        <v>410</v>
      </c>
      <c r="C412" s="11" t="s">
        <v>1352</v>
      </c>
      <c r="D412" s="15" t="s">
        <v>1885</v>
      </c>
      <c r="E412" s="17">
        <v>22.9</v>
      </c>
      <c r="F412" s="15">
        <v>4.5</v>
      </c>
      <c r="G412" t="str">
        <f>_xlfn.XLOOKUP(H412,'KODE BANGUNAN ATAS'!$B:$B,'KODE BANGUNAN ATAS'!$C:$C,"N/A",0)</f>
        <v xml:space="preserve">GELAGAR BETON PRATEKAN PERMANEN  </v>
      </c>
      <c r="H412" s="23" t="s">
        <v>1899</v>
      </c>
      <c r="I412" s="23">
        <v>1983</v>
      </c>
      <c r="J412" s="28">
        <v>-3.3159999999999999E-3</v>
      </c>
      <c r="K412" s="28">
        <v>111.087745</v>
      </c>
      <c r="L412" s="2" t="s">
        <v>2001</v>
      </c>
      <c r="M412" s="34">
        <v>3</v>
      </c>
      <c r="N412" t="str">
        <f t="shared" si="6"/>
        <v>Tidak Mantap</v>
      </c>
    </row>
    <row r="413" spans="1:14" x14ac:dyDescent="0.35">
      <c r="A413" s="2">
        <v>3001066</v>
      </c>
      <c r="B413" s="4" t="s">
        <v>411</v>
      </c>
      <c r="C413" s="11" t="s">
        <v>1353</v>
      </c>
      <c r="D413" s="15" t="s">
        <v>1886</v>
      </c>
      <c r="E413" s="17">
        <v>8.8000000000000007</v>
      </c>
      <c r="F413" s="15">
        <v>4.8</v>
      </c>
      <c r="G413" t="str">
        <f>_xlfn.XLOOKUP(H413,'KODE BANGUNAN ATAS'!$B:$B,'KODE BANGUNAN ATAS'!$C:$C,"N/A",0)</f>
        <v xml:space="preserve">VOIDED SLAB BETON PRATEKAN PERMANEN </v>
      </c>
      <c r="H413" s="23" t="s">
        <v>1900</v>
      </c>
      <c r="I413" s="23">
        <v>1983</v>
      </c>
      <c r="J413" s="28">
        <v>3.088E-3</v>
      </c>
      <c r="K413" s="28">
        <v>111.14708299999999</v>
      </c>
      <c r="L413" s="2" t="s">
        <v>2001</v>
      </c>
      <c r="M413" s="34">
        <v>1</v>
      </c>
      <c r="N413" t="str">
        <f t="shared" si="6"/>
        <v>Mantap</v>
      </c>
    </row>
    <row r="414" spans="1:14" x14ac:dyDescent="0.35">
      <c r="A414" s="2">
        <v>3001067</v>
      </c>
      <c r="B414" s="4" t="s">
        <v>412</v>
      </c>
      <c r="C414" s="11" t="s">
        <v>1354</v>
      </c>
      <c r="D414" s="15" t="s">
        <v>1886</v>
      </c>
      <c r="E414" s="17">
        <v>9.1999999999999993</v>
      </c>
      <c r="F414" s="15">
        <v>4.8</v>
      </c>
      <c r="G414" t="str">
        <f>_xlfn.XLOOKUP(H414,'KODE BANGUNAN ATAS'!$B:$B,'KODE BANGUNAN ATAS'!$C:$C,"N/A",0)</f>
        <v xml:space="preserve">GELAGAR BETON PRATEKAN PERMANEN  </v>
      </c>
      <c r="H414" s="23" t="s">
        <v>1899</v>
      </c>
      <c r="I414" s="23">
        <v>1990</v>
      </c>
      <c r="J414" s="28">
        <v>3.9129999999999998E-3</v>
      </c>
      <c r="K414" s="28">
        <v>111.159963</v>
      </c>
      <c r="L414" s="2" t="s">
        <v>2001</v>
      </c>
      <c r="M414" s="34">
        <v>1</v>
      </c>
      <c r="N414" t="str">
        <f t="shared" si="6"/>
        <v>Mantap</v>
      </c>
    </row>
    <row r="415" spans="1:14" x14ac:dyDescent="0.35">
      <c r="A415" s="2">
        <v>3001068</v>
      </c>
      <c r="B415" s="4" t="s">
        <v>413</v>
      </c>
      <c r="C415" s="11" t="s">
        <v>1355</v>
      </c>
      <c r="D415" s="15" t="s">
        <v>1886</v>
      </c>
      <c r="E415" s="17">
        <v>11.8</v>
      </c>
      <c r="F415" s="15">
        <v>7.1</v>
      </c>
      <c r="G415" t="str">
        <f>_xlfn.XLOOKUP(H415,'KODE BANGUNAN ATAS'!$B:$B,'KODE BANGUNAN ATAS'!$C:$C,"N/A",0)</f>
        <v xml:space="preserve">VOIDED SLAB BETON PRATEKAN PERMANEN </v>
      </c>
      <c r="H415" s="23" t="s">
        <v>1900</v>
      </c>
      <c r="I415" s="23">
        <v>1983</v>
      </c>
      <c r="J415" s="28">
        <v>2.147E-3</v>
      </c>
      <c r="K415" s="28">
        <v>111.174806</v>
      </c>
      <c r="L415" s="2" t="s">
        <v>2001</v>
      </c>
      <c r="M415" s="34">
        <v>2</v>
      </c>
      <c r="N415" t="str">
        <f t="shared" si="6"/>
        <v>Mantap</v>
      </c>
    </row>
    <row r="416" spans="1:14" x14ac:dyDescent="0.35">
      <c r="A416" s="2">
        <v>3001069</v>
      </c>
      <c r="B416" s="4" t="s">
        <v>414</v>
      </c>
      <c r="C416" s="11" t="s">
        <v>1356</v>
      </c>
      <c r="D416" s="15" t="s">
        <v>1886</v>
      </c>
      <c r="E416" s="17">
        <v>13</v>
      </c>
      <c r="F416" s="15">
        <v>9.6999999999999993</v>
      </c>
      <c r="G416" t="str">
        <f>_xlfn.XLOOKUP(H416,'KODE BANGUNAN ATAS'!$B:$B,'KODE BANGUNAN ATAS'!$C:$C,"N/A",0)</f>
        <v xml:space="preserve">VOIDED SLAB BETON PRATEKAN PERMANEN </v>
      </c>
      <c r="H416" s="23" t="s">
        <v>1900</v>
      </c>
      <c r="I416" s="23">
        <v>2018</v>
      </c>
      <c r="J416" s="28">
        <v>3.6350000000000002E-3</v>
      </c>
      <c r="K416" s="28">
        <v>111.190394</v>
      </c>
      <c r="L416" s="2" t="s">
        <v>2001</v>
      </c>
      <c r="M416" s="34">
        <v>2</v>
      </c>
      <c r="N416" t="str">
        <f t="shared" si="6"/>
        <v>Mantap</v>
      </c>
    </row>
    <row r="417" spans="1:14" x14ac:dyDescent="0.35">
      <c r="A417" s="2">
        <v>3001070</v>
      </c>
      <c r="B417" s="4" t="s">
        <v>415</v>
      </c>
      <c r="C417" s="11" t="s">
        <v>1357</v>
      </c>
      <c r="D417" s="15" t="s">
        <v>1886</v>
      </c>
      <c r="E417" s="17">
        <v>12.6</v>
      </c>
      <c r="F417" s="15">
        <v>9.6999999999999993</v>
      </c>
      <c r="G417" t="str">
        <f>_xlfn.XLOOKUP(H417,'KODE BANGUNAN ATAS'!$B:$B,'KODE BANGUNAN ATAS'!$C:$C,"N/A",0)</f>
        <v xml:space="preserve">VOIDED SLAB BETON PRATEKAN PERMANEN </v>
      </c>
      <c r="H417" s="23" t="s">
        <v>1900</v>
      </c>
      <c r="I417" s="23">
        <v>2019</v>
      </c>
      <c r="J417" s="28">
        <v>5.5420000000000001E-3</v>
      </c>
      <c r="K417" s="28">
        <v>111.201677</v>
      </c>
      <c r="L417" s="2" t="s">
        <v>2001</v>
      </c>
      <c r="M417" s="34">
        <v>1</v>
      </c>
      <c r="N417" t="str">
        <f t="shared" si="6"/>
        <v>Mantap</v>
      </c>
    </row>
    <row r="418" spans="1:14" x14ac:dyDescent="0.35">
      <c r="A418" s="2">
        <v>3001071</v>
      </c>
      <c r="B418" s="4" t="s">
        <v>416</v>
      </c>
      <c r="C418" s="11" t="s">
        <v>1358</v>
      </c>
      <c r="D418" s="15" t="s">
        <v>1886</v>
      </c>
      <c r="E418" s="17">
        <v>9.4</v>
      </c>
      <c r="F418" s="15">
        <v>5.0999999999999996</v>
      </c>
      <c r="G418" t="str">
        <f>_xlfn.XLOOKUP(H418,'KODE BANGUNAN ATAS'!$B:$B,'KODE BANGUNAN ATAS'!$C:$C,"N/A",0)</f>
        <v xml:space="preserve">VOIDED SLAB BETON PRATEKAN PERMANEN </v>
      </c>
      <c r="H418" s="23" t="s">
        <v>1900</v>
      </c>
      <c r="I418" s="23">
        <v>2018</v>
      </c>
      <c r="J418" s="28">
        <v>8.9750000000000003E-3</v>
      </c>
      <c r="K418" s="28">
        <v>111.20878999999999</v>
      </c>
      <c r="L418" s="2" t="s">
        <v>2001</v>
      </c>
      <c r="M418" s="34">
        <v>1</v>
      </c>
      <c r="N418" t="str">
        <f t="shared" si="6"/>
        <v>Mantap</v>
      </c>
    </row>
    <row r="419" spans="1:14" x14ac:dyDescent="0.35">
      <c r="A419" s="2">
        <v>3001072</v>
      </c>
      <c r="B419" s="4" t="s">
        <v>417</v>
      </c>
      <c r="C419" s="11" t="s">
        <v>1359</v>
      </c>
      <c r="D419" s="15" t="s">
        <v>1886</v>
      </c>
      <c r="E419" s="17">
        <v>51.2</v>
      </c>
      <c r="F419" s="15">
        <v>7.52</v>
      </c>
      <c r="G419" t="str">
        <f>_xlfn.XLOOKUP(H419,'KODE BANGUNAN ATAS'!$B:$B,'KODE BANGUNAN ATAS'!$C:$C,"N/A",0)</f>
        <v xml:space="preserve">RANGKA BAJA BELANDA (TIPE BARU) </v>
      </c>
      <c r="H419" s="23" t="s">
        <v>1904</v>
      </c>
      <c r="I419" s="23">
        <v>1989</v>
      </c>
      <c r="J419" s="28">
        <v>1.2331E-2</v>
      </c>
      <c r="K419" s="28">
        <v>111.220485</v>
      </c>
      <c r="L419" s="2" t="s">
        <v>2001</v>
      </c>
      <c r="M419" s="34">
        <v>2</v>
      </c>
      <c r="N419" t="str">
        <f t="shared" si="6"/>
        <v>Mantap</v>
      </c>
    </row>
    <row r="420" spans="1:14" x14ac:dyDescent="0.35">
      <c r="A420" s="2">
        <v>3001073</v>
      </c>
      <c r="B420" s="4" t="s">
        <v>418</v>
      </c>
      <c r="C420" s="11" t="s">
        <v>1360</v>
      </c>
      <c r="D420" s="15" t="s">
        <v>1886</v>
      </c>
      <c r="E420" s="17">
        <v>9.1</v>
      </c>
      <c r="F420" s="15">
        <v>5</v>
      </c>
      <c r="G420" t="str">
        <f>_xlfn.XLOOKUP(H420,'KODE BANGUNAN ATAS'!$B:$B,'KODE BANGUNAN ATAS'!$C:$C,"N/A",0)</f>
        <v xml:space="preserve">VOIDED SLAB BETON PRATEKAN PERMANEN </v>
      </c>
      <c r="H420" s="23" t="s">
        <v>1900</v>
      </c>
      <c r="I420" s="23">
        <v>1984</v>
      </c>
      <c r="J420" s="28">
        <v>7.0920000000000002E-3</v>
      </c>
      <c r="K420" s="28">
        <v>111.239966</v>
      </c>
      <c r="L420" s="2" t="s">
        <v>2001</v>
      </c>
      <c r="M420" s="34">
        <v>1</v>
      </c>
      <c r="N420" t="str">
        <f t="shared" si="6"/>
        <v>Mantap</v>
      </c>
    </row>
    <row r="421" spans="1:14" x14ac:dyDescent="0.35">
      <c r="A421" s="2">
        <v>3001074</v>
      </c>
      <c r="B421" s="4" t="s">
        <v>419</v>
      </c>
      <c r="C421" s="11" t="s">
        <v>1361</v>
      </c>
      <c r="D421" s="15" t="s">
        <v>1886</v>
      </c>
      <c r="E421" s="17">
        <v>10.5</v>
      </c>
      <c r="F421" s="15">
        <v>10.3</v>
      </c>
      <c r="G421" t="str">
        <f>_xlfn.XLOOKUP(H421,'KODE BANGUNAN ATAS'!$B:$B,'KODE BANGUNAN ATAS'!$C:$C,"N/A",0)</f>
        <v xml:space="preserve">VOIDED SLAB BETON PRATEKAN PERMANEN </v>
      </c>
      <c r="H421" s="23" t="s">
        <v>1900</v>
      </c>
      <c r="I421" s="23">
        <v>2018</v>
      </c>
      <c r="J421" s="28">
        <v>-9.7459999999999995E-3</v>
      </c>
      <c r="K421" s="28">
        <v>111.272139</v>
      </c>
      <c r="L421" s="2" t="s">
        <v>2001</v>
      </c>
      <c r="M421" s="34">
        <v>1</v>
      </c>
      <c r="N421" t="str">
        <f t="shared" si="6"/>
        <v>Mantap</v>
      </c>
    </row>
    <row r="422" spans="1:14" x14ac:dyDescent="0.35">
      <c r="A422" s="2">
        <v>3001075</v>
      </c>
      <c r="B422" s="4" t="s">
        <v>420</v>
      </c>
      <c r="C422" s="11" t="s">
        <v>1177</v>
      </c>
      <c r="D422" s="15" t="s">
        <v>1886</v>
      </c>
      <c r="E422" s="17">
        <v>9.5</v>
      </c>
      <c r="F422" s="15">
        <v>9.4499999999999993</v>
      </c>
      <c r="G422" t="str">
        <f>_xlfn.XLOOKUP(H422,'KODE BANGUNAN ATAS'!$B:$B,'KODE BANGUNAN ATAS'!$C:$C,"N/A",0)</f>
        <v xml:space="preserve">VOIDED SLAB BETON PRATEKAN PERMANEN </v>
      </c>
      <c r="H422" s="23" t="s">
        <v>1900</v>
      </c>
      <c r="I422" s="23">
        <v>1982</v>
      </c>
      <c r="J422" s="28">
        <v>-1.6603E-2</v>
      </c>
      <c r="K422" s="28">
        <v>111.28870999999999</v>
      </c>
      <c r="L422" s="2" t="s">
        <v>2001</v>
      </c>
      <c r="M422" s="34">
        <v>1</v>
      </c>
      <c r="N422" t="str">
        <f t="shared" si="6"/>
        <v>Mantap</v>
      </c>
    </row>
    <row r="423" spans="1:14" x14ac:dyDescent="0.35">
      <c r="A423" s="2">
        <v>3001076</v>
      </c>
      <c r="B423" s="4" t="s">
        <v>421</v>
      </c>
      <c r="C423" s="11" t="s">
        <v>1362</v>
      </c>
      <c r="D423" s="15" t="s">
        <v>1886</v>
      </c>
      <c r="E423" s="17">
        <v>12.2</v>
      </c>
      <c r="F423" s="15">
        <v>9.4</v>
      </c>
      <c r="G423" t="str">
        <f>_xlfn.XLOOKUP(H423,'KODE BANGUNAN ATAS'!$B:$B,'KODE BANGUNAN ATAS'!$C:$C,"N/A",0)</f>
        <v xml:space="preserve">GELAGAR BETON PRATEKAN PERMANEN  </v>
      </c>
      <c r="H423" s="23" t="s">
        <v>1899</v>
      </c>
      <c r="I423" s="23">
        <v>1982</v>
      </c>
      <c r="J423" s="28">
        <v>-1.6794E-2</v>
      </c>
      <c r="K423" s="28">
        <v>111.297224</v>
      </c>
      <c r="L423" s="2" t="s">
        <v>2001</v>
      </c>
      <c r="M423" s="34">
        <v>1</v>
      </c>
      <c r="N423" t="str">
        <f t="shared" si="6"/>
        <v>Mantap</v>
      </c>
    </row>
    <row r="424" spans="1:14" x14ac:dyDescent="0.35">
      <c r="A424" s="2">
        <v>3001077</v>
      </c>
      <c r="B424" s="4" t="s">
        <v>422</v>
      </c>
      <c r="C424" s="11" t="s">
        <v>1363</v>
      </c>
      <c r="D424" s="15" t="s">
        <v>1886</v>
      </c>
      <c r="E424" s="17">
        <v>9.1999999999999993</v>
      </c>
      <c r="F424" s="15">
        <v>8</v>
      </c>
      <c r="G424" t="str">
        <f>_xlfn.XLOOKUP(H424,'KODE BANGUNAN ATAS'!$B:$B,'KODE BANGUNAN ATAS'!$C:$C,"N/A",0)</f>
        <v xml:space="preserve">VOIDED SLAB BETON PRATEKAN PERMANEN </v>
      </c>
      <c r="H424" s="23" t="s">
        <v>1900</v>
      </c>
      <c r="I424" s="23">
        <v>1982</v>
      </c>
      <c r="J424" s="28">
        <v>-2.2922000000000001E-2</v>
      </c>
      <c r="K424" s="28">
        <v>111.310062</v>
      </c>
      <c r="L424" s="2" t="s">
        <v>2001</v>
      </c>
      <c r="M424" s="34">
        <v>2</v>
      </c>
      <c r="N424" t="str">
        <f t="shared" si="6"/>
        <v>Mantap</v>
      </c>
    </row>
    <row r="425" spans="1:14" x14ac:dyDescent="0.35">
      <c r="A425" s="2">
        <v>3001078</v>
      </c>
      <c r="B425" s="4" t="s">
        <v>423</v>
      </c>
      <c r="C425" s="11" t="s">
        <v>1364</v>
      </c>
      <c r="D425" s="15" t="s">
        <v>1886</v>
      </c>
      <c r="E425" s="17">
        <v>10.3</v>
      </c>
      <c r="F425" s="15">
        <v>8.1999999999999993</v>
      </c>
      <c r="G425" t="str">
        <f>_xlfn.XLOOKUP(H425,'KODE BANGUNAN ATAS'!$B:$B,'KODE BANGUNAN ATAS'!$C:$C,"N/A",0)</f>
        <v xml:space="preserve">VOIDED SLAB BETON PRATEKAN PERMANEN </v>
      </c>
      <c r="H425" s="23" t="s">
        <v>1900</v>
      </c>
      <c r="I425" s="23">
        <v>1984</v>
      </c>
      <c r="J425" s="28">
        <v>-3.0367000000000002E-2</v>
      </c>
      <c r="K425" s="28">
        <v>111.32266199999999</v>
      </c>
      <c r="L425" s="2" t="s">
        <v>2001</v>
      </c>
      <c r="M425" s="34">
        <v>1</v>
      </c>
      <c r="N425" t="str">
        <f t="shared" si="6"/>
        <v>Mantap</v>
      </c>
    </row>
    <row r="426" spans="1:14" x14ac:dyDescent="0.35">
      <c r="A426" s="2">
        <v>3001079</v>
      </c>
      <c r="B426" s="4" t="s">
        <v>424</v>
      </c>
      <c r="C426" s="11" t="s">
        <v>1365</v>
      </c>
      <c r="D426" s="15" t="s">
        <v>1886</v>
      </c>
      <c r="E426" s="17">
        <v>51.95</v>
      </c>
      <c r="F426" s="15">
        <v>7.05</v>
      </c>
      <c r="G426" t="str">
        <f>_xlfn.XLOOKUP(H426,'KODE BANGUNAN ATAS'!$B:$B,'KODE BANGUNAN ATAS'!$C:$C,"N/A",0)</f>
        <v xml:space="preserve">RANGKA BAJA PERMANEN   </v>
      </c>
      <c r="H426" s="23" t="s">
        <v>1896</v>
      </c>
      <c r="I426" s="23">
        <v>1989</v>
      </c>
      <c r="J426" s="28">
        <v>-2.8753999999999998E-2</v>
      </c>
      <c r="K426" s="28">
        <v>111.378924</v>
      </c>
      <c r="L426" s="2" t="s">
        <v>2001</v>
      </c>
      <c r="M426" s="34">
        <v>3</v>
      </c>
      <c r="N426" t="str">
        <f t="shared" si="6"/>
        <v>Tidak Mantap</v>
      </c>
    </row>
    <row r="427" spans="1:14" x14ac:dyDescent="0.35">
      <c r="A427" s="2">
        <v>3001080</v>
      </c>
      <c r="B427" s="4" t="s">
        <v>425</v>
      </c>
      <c r="C427" s="11" t="s">
        <v>1366</v>
      </c>
      <c r="D427" s="15" t="s">
        <v>1886</v>
      </c>
      <c r="E427" s="17">
        <v>9.1</v>
      </c>
      <c r="F427" s="15">
        <v>8.1999999999999993</v>
      </c>
      <c r="G427" t="str">
        <f>_xlfn.XLOOKUP(H427,'KODE BANGUNAN ATAS'!$B:$B,'KODE BANGUNAN ATAS'!$C:$C,"N/A",0)</f>
        <v xml:space="preserve">VOIDED SLAB BETON PRATEKAN PERMANEN </v>
      </c>
      <c r="H427" s="23" t="s">
        <v>1900</v>
      </c>
      <c r="I427" s="23">
        <v>1983</v>
      </c>
      <c r="J427" s="28">
        <v>-4.0495000000000003E-2</v>
      </c>
      <c r="K427" s="28">
        <v>111.388285</v>
      </c>
      <c r="L427" s="2" t="s">
        <v>2001</v>
      </c>
      <c r="M427" s="34">
        <v>3</v>
      </c>
      <c r="N427" t="str">
        <f t="shared" si="6"/>
        <v>Tidak Mantap</v>
      </c>
    </row>
    <row r="428" spans="1:14" x14ac:dyDescent="0.35">
      <c r="A428" s="2">
        <v>3001081</v>
      </c>
      <c r="B428" s="4" t="s">
        <v>426</v>
      </c>
      <c r="C428" s="11" t="s">
        <v>1150</v>
      </c>
      <c r="D428" s="15" t="s">
        <v>1886</v>
      </c>
      <c r="E428" s="17">
        <v>12.9</v>
      </c>
      <c r="F428" s="15">
        <v>9.5</v>
      </c>
      <c r="G428" t="str">
        <f>_xlfn.XLOOKUP(H428,'KODE BANGUNAN ATAS'!$B:$B,'KODE BANGUNAN ATAS'!$C:$C,"N/A",0)</f>
        <v xml:space="preserve">VOIDED SLAB BETON PRATEKAN PERMANEN </v>
      </c>
      <c r="H428" s="23" t="s">
        <v>1900</v>
      </c>
      <c r="I428" s="23">
        <v>2018</v>
      </c>
      <c r="J428" s="28">
        <v>-3.9662000000000003E-2</v>
      </c>
      <c r="K428" s="28">
        <v>111.415569</v>
      </c>
      <c r="L428" s="2" t="s">
        <v>2001</v>
      </c>
      <c r="M428" s="34">
        <v>1</v>
      </c>
      <c r="N428" t="str">
        <f t="shared" si="6"/>
        <v>Mantap</v>
      </c>
    </row>
    <row r="429" spans="1:14" x14ac:dyDescent="0.35">
      <c r="A429" s="2">
        <v>3001082</v>
      </c>
      <c r="B429" s="4" t="s">
        <v>427</v>
      </c>
      <c r="C429" s="11" t="s">
        <v>1367</v>
      </c>
      <c r="D429" s="15" t="s">
        <v>1886</v>
      </c>
      <c r="E429" s="17">
        <v>25.6</v>
      </c>
      <c r="F429" s="15">
        <v>9.6999999999999993</v>
      </c>
      <c r="G429" t="str">
        <f>_xlfn.XLOOKUP(H429,'KODE BANGUNAN ATAS'!$B:$B,'KODE BANGUNAN ATAS'!$C:$C,"N/A",0)</f>
        <v xml:space="preserve">GELAGAR BETON PRATEKAN PERMANEN  </v>
      </c>
      <c r="H429" s="23" t="s">
        <v>1899</v>
      </c>
      <c r="I429" s="23">
        <v>2018</v>
      </c>
      <c r="J429" s="28">
        <v>-3.7895999999999999E-2</v>
      </c>
      <c r="K429" s="28">
        <v>111.42352700000001</v>
      </c>
      <c r="L429" s="2" t="s">
        <v>2001</v>
      </c>
      <c r="M429" s="34">
        <v>3</v>
      </c>
      <c r="N429" t="str">
        <f t="shared" si="6"/>
        <v>Tidak Mantap</v>
      </c>
    </row>
    <row r="430" spans="1:14" x14ac:dyDescent="0.35">
      <c r="A430" s="2">
        <v>3001083</v>
      </c>
      <c r="B430" s="4" t="s">
        <v>428</v>
      </c>
      <c r="C430" s="11" t="s">
        <v>1368</v>
      </c>
      <c r="D430" s="15" t="s">
        <v>1886</v>
      </c>
      <c r="E430" s="17">
        <v>9</v>
      </c>
      <c r="F430" s="15">
        <v>8</v>
      </c>
      <c r="G430" t="str">
        <f>_xlfn.XLOOKUP(H430,'KODE BANGUNAN ATAS'!$B:$B,'KODE BANGUNAN ATAS'!$C:$C,"N/A",0)</f>
        <v xml:space="preserve">VOIDED SLAB BETON PRATEKAN PERMANEN </v>
      </c>
      <c r="H430" s="23" t="s">
        <v>1900</v>
      </c>
      <c r="I430" s="23">
        <v>1983</v>
      </c>
      <c r="J430" s="28">
        <v>-3.6691000000000001E-2</v>
      </c>
      <c r="K430" s="28">
        <v>111.426485</v>
      </c>
      <c r="L430" s="2" t="s">
        <v>2001</v>
      </c>
      <c r="M430" s="34">
        <v>2</v>
      </c>
      <c r="N430" t="str">
        <f t="shared" si="6"/>
        <v>Mantap</v>
      </c>
    </row>
    <row r="431" spans="1:14" x14ac:dyDescent="0.35">
      <c r="A431" s="2">
        <v>3001084</v>
      </c>
      <c r="B431" s="4" t="s">
        <v>429</v>
      </c>
      <c r="C431" s="11" t="s">
        <v>1369</v>
      </c>
      <c r="D431" s="15" t="s">
        <v>1886</v>
      </c>
      <c r="E431" s="17">
        <v>9.6999999999999993</v>
      </c>
      <c r="F431" s="15">
        <v>9.4499999999999993</v>
      </c>
      <c r="G431" t="str">
        <f>_xlfn.XLOOKUP(H431,'KODE BANGUNAN ATAS'!$B:$B,'KODE BANGUNAN ATAS'!$C:$C,"N/A",0)</f>
        <v xml:space="preserve">GELAGAR BETON BERTULANG PERMANEN  </v>
      </c>
      <c r="H431" s="23" t="s">
        <v>1895</v>
      </c>
      <c r="I431" s="23">
        <v>1983</v>
      </c>
      <c r="J431" s="28">
        <v>-2.4097E-2</v>
      </c>
      <c r="K431" s="28">
        <v>111.449861</v>
      </c>
      <c r="L431" s="2" t="s">
        <v>2001</v>
      </c>
      <c r="M431" s="34">
        <v>1</v>
      </c>
      <c r="N431" t="str">
        <f t="shared" si="6"/>
        <v>Mantap</v>
      </c>
    </row>
    <row r="432" spans="1:14" x14ac:dyDescent="0.35">
      <c r="A432" s="2">
        <v>3001085</v>
      </c>
      <c r="B432" s="4" t="s">
        <v>430</v>
      </c>
      <c r="C432" s="11" t="s">
        <v>1370</v>
      </c>
      <c r="D432" s="15" t="s">
        <v>1886</v>
      </c>
      <c r="E432" s="17">
        <v>9</v>
      </c>
      <c r="F432" s="15">
        <v>9.5</v>
      </c>
      <c r="G432" t="str">
        <f>_xlfn.XLOOKUP(H432,'KODE BANGUNAN ATAS'!$B:$B,'KODE BANGUNAN ATAS'!$C:$C,"N/A",0)</f>
        <v xml:space="preserve">GELAGAR BETON BERTULANG PERMANEN  </v>
      </c>
      <c r="H432" s="23" t="s">
        <v>1895</v>
      </c>
      <c r="I432" s="23">
        <v>1983</v>
      </c>
      <c r="J432" s="28">
        <v>-1.4832E-2</v>
      </c>
      <c r="K432" s="28">
        <v>111.45228400000001</v>
      </c>
      <c r="L432" s="2" t="s">
        <v>2001</v>
      </c>
      <c r="M432" s="34">
        <v>1</v>
      </c>
      <c r="N432" t="str">
        <f t="shared" si="6"/>
        <v>Mantap</v>
      </c>
    </row>
    <row r="433" spans="1:14" x14ac:dyDescent="0.35">
      <c r="A433" s="2">
        <v>3001086</v>
      </c>
      <c r="B433" s="4" t="s">
        <v>431</v>
      </c>
      <c r="C433" s="11" t="s">
        <v>1371</v>
      </c>
      <c r="D433" s="15" t="s">
        <v>1886</v>
      </c>
      <c r="E433" s="17">
        <v>311.3</v>
      </c>
      <c r="F433" s="15">
        <v>7.12</v>
      </c>
      <c r="G433" t="str">
        <f>_xlfn.XLOOKUP(H433,'KODE BANGUNAN ATAS'!$B:$B,'KODE BANGUNAN ATAS'!$C:$C,"N/A",0)</f>
        <v xml:space="preserve">RANGKA BAJA BELANDA (TIPE BARU) </v>
      </c>
      <c r="H433" s="23" t="s">
        <v>1904</v>
      </c>
      <c r="I433" s="23">
        <v>1989</v>
      </c>
      <c r="J433" s="28">
        <v>6.1462000000000003E-2</v>
      </c>
      <c r="K433" s="28">
        <v>111.482648</v>
      </c>
      <c r="L433" s="2" t="s">
        <v>2001</v>
      </c>
      <c r="M433" s="34">
        <v>2</v>
      </c>
      <c r="N433" t="str">
        <f t="shared" si="6"/>
        <v>Mantap</v>
      </c>
    </row>
    <row r="434" spans="1:14" x14ac:dyDescent="0.35">
      <c r="A434" s="2">
        <v>3001738</v>
      </c>
      <c r="B434" s="4" t="s">
        <v>432</v>
      </c>
      <c r="C434" s="11" t="s">
        <v>1372</v>
      </c>
      <c r="D434" s="15" t="s">
        <v>1886</v>
      </c>
      <c r="E434" s="17">
        <v>9.1999999999999993</v>
      </c>
      <c r="F434" s="15">
        <v>11</v>
      </c>
      <c r="G434" t="str">
        <f>_xlfn.XLOOKUP(H434,'KODE BANGUNAN ATAS'!$B:$B,'KODE BANGUNAN ATAS'!$C:$C,"N/A",0)</f>
        <v>GORONG GORONG PERSEGI BETON BERTULANG PERMANEN</v>
      </c>
      <c r="H434" s="23" t="s">
        <v>1893</v>
      </c>
      <c r="I434" s="23">
        <v>2022</v>
      </c>
      <c r="J434" s="28">
        <v>7.9559966666666607E-2</v>
      </c>
      <c r="K434" s="28">
        <v>111.537027833333</v>
      </c>
      <c r="L434" s="2" t="s">
        <v>2001</v>
      </c>
      <c r="M434" s="34">
        <v>1</v>
      </c>
      <c r="N434" t="str">
        <f t="shared" si="6"/>
        <v>Mantap</v>
      </c>
    </row>
    <row r="435" spans="1:14" x14ac:dyDescent="0.35">
      <c r="A435" s="2">
        <v>3001088</v>
      </c>
      <c r="B435" s="4" t="s">
        <v>433</v>
      </c>
      <c r="C435" s="11" t="s">
        <v>1373</v>
      </c>
      <c r="D435" s="15" t="s">
        <v>1886</v>
      </c>
      <c r="E435" s="17">
        <v>82.1</v>
      </c>
      <c r="F435" s="15">
        <v>7.02</v>
      </c>
      <c r="G435" t="str">
        <f>_xlfn.XLOOKUP(H435,'KODE BANGUNAN ATAS'!$B:$B,'KODE BANGUNAN ATAS'!$C:$C,"N/A",0)</f>
        <v xml:space="preserve">RANGKA BAJA BELANDA (TIPE BARU) </v>
      </c>
      <c r="H435" s="23" t="s">
        <v>1904</v>
      </c>
      <c r="I435" s="23">
        <v>1982</v>
      </c>
      <c r="J435" s="28">
        <v>8.2766000000000006E-2</v>
      </c>
      <c r="K435" s="28">
        <v>111.542496</v>
      </c>
      <c r="L435" s="2" t="s">
        <v>2001</v>
      </c>
      <c r="M435" s="34">
        <v>2</v>
      </c>
      <c r="N435" t="str">
        <f t="shared" si="6"/>
        <v>Mantap</v>
      </c>
    </row>
    <row r="436" spans="1:14" x14ac:dyDescent="0.35">
      <c r="A436" s="2">
        <v>3001739</v>
      </c>
      <c r="B436" s="4" t="s">
        <v>434</v>
      </c>
      <c r="C436" s="11" t="s">
        <v>1374</v>
      </c>
      <c r="D436" s="15" t="s">
        <v>1886</v>
      </c>
      <c r="E436" s="17">
        <v>10.199999999999999</v>
      </c>
      <c r="F436" s="15">
        <v>11</v>
      </c>
      <c r="G436" t="str">
        <f>_xlfn.XLOOKUP(H436,'KODE BANGUNAN ATAS'!$B:$B,'KODE BANGUNAN ATAS'!$C:$C,"N/A",0)</f>
        <v>GORONG GORONG PERSEGI BETON BERTULANG PERMANEN</v>
      </c>
      <c r="H436" s="23" t="s">
        <v>1893</v>
      </c>
      <c r="I436" s="23">
        <v>2022</v>
      </c>
      <c r="J436" s="28">
        <v>8.3440200000000006E-2</v>
      </c>
      <c r="K436" s="28">
        <v>111.55124120000001</v>
      </c>
      <c r="L436" s="2" t="s">
        <v>2001</v>
      </c>
      <c r="M436" s="34">
        <v>1</v>
      </c>
      <c r="N436" t="str">
        <f t="shared" si="6"/>
        <v>Mantap</v>
      </c>
    </row>
    <row r="437" spans="1:14" x14ac:dyDescent="0.35">
      <c r="A437" s="2">
        <v>3001091</v>
      </c>
      <c r="B437" s="4" t="s">
        <v>435</v>
      </c>
      <c r="C437" s="11" t="s">
        <v>1375</v>
      </c>
      <c r="D437" s="15" t="s">
        <v>1886</v>
      </c>
      <c r="E437" s="17">
        <v>16</v>
      </c>
      <c r="F437" s="15">
        <v>9.6999999999999993</v>
      </c>
      <c r="G437" t="str">
        <f>_xlfn.XLOOKUP(H437,'KODE BANGUNAN ATAS'!$B:$B,'KODE BANGUNAN ATAS'!$C:$C,"N/A",0)</f>
        <v xml:space="preserve">GELAGAR BETON BERTULANG PERMANEN  </v>
      </c>
      <c r="H437" s="23" t="s">
        <v>1895</v>
      </c>
      <c r="I437" s="23">
        <v>2006</v>
      </c>
      <c r="J437" s="28">
        <v>6.0575999999999998E-2</v>
      </c>
      <c r="K437" s="28">
        <v>111.625879</v>
      </c>
      <c r="L437" s="2" t="s">
        <v>2001</v>
      </c>
      <c r="M437" s="34">
        <v>2</v>
      </c>
      <c r="N437" t="str">
        <f t="shared" si="6"/>
        <v>Mantap</v>
      </c>
    </row>
    <row r="438" spans="1:14" x14ac:dyDescent="0.35">
      <c r="A438" s="2">
        <v>3001094</v>
      </c>
      <c r="B438" s="4" t="s">
        <v>436</v>
      </c>
      <c r="C438" s="11" t="s">
        <v>1376</v>
      </c>
      <c r="D438" s="15" t="s">
        <v>1886</v>
      </c>
      <c r="E438" s="17">
        <v>17.100000000000001</v>
      </c>
      <c r="F438" s="15">
        <v>9.6999999999999993</v>
      </c>
      <c r="G438" t="str">
        <f>_xlfn.XLOOKUP(H438,'KODE BANGUNAN ATAS'!$B:$B,'KODE BANGUNAN ATAS'!$C:$C,"N/A",0)</f>
        <v xml:space="preserve">GELAGAR BETON BERTULANG PERMANEN  </v>
      </c>
      <c r="H438" s="23" t="s">
        <v>1895</v>
      </c>
      <c r="I438" s="23">
        <v>2006</v>
      </c>
      <c r="J438" s="28">
        <v>5.1406E-2</v>
      </c>
      <c r="K438" s="28">
        <v>111.679129</v>
      </c>
      <c r="L438" s="2" t="s">
        <v>2001</v>
      </c>
      <c r="M438" s="34">
        <v>2</v>
      </c>
      <c r="N438" t="str">
        <f t="shared" si="6"/>
        <v>Mantap</v>
      </c>
    </row>
    <row r="439" spans="1:14" x14ac:dyDescent="0.35">
      <c r="A439" s="2">
        <v>3001097</v>
      </c>
      <c r="B439" s="4" t="s">
        <v>437</v>
      </c>
      <c r="C439" s="11" t="s">
        <v>1377</v>
      </c>
      <c r="D439" s="15" t="s">
        <v>1886</v>
      </c>
      <c r="E439" s="17">
        <v>25.7</v>
      </c>
      <c r="F439" s="15">
        <v>9.6</v>
      </c>
      <c r="G439" t="str">
        <f>_xlfn.XLOOKUP(H439,'KODE BANGUNAN ATAS'!$B:$B,'KODE BANGUNAN ATAS'!$C:$C,"N/A",0)</f>
        <v xml:space="preserve">GELAGAR BETON PRATEKAN PERMANEN  </v>
      </c>
      <c r="H439" s="23" t="s">
        <v>1899</v>
      </c>
      <c r="I439" s="23">
        <v>1990</v>
      </c>
      <c r="J439" s="28">
        <v>4.8438000000000002E-2</v>
      </c>
      <c r="K439" s="28">
        <v>111.70396100000001</v>
      </c>
      <c r="L439" s="2" t="s">
        <v>2001</v>
      </c>
      <c r="M439" s="34">
        <v>2</v>
      </c>
      <c r="N439" t="str">
        <f t="shared" si="6"/>
        <v>Mantap</v>
      </c>
    </row>
    <row r="440" spans="1:14" x14ac:dyDescent="0.35">
      <c r="A440" s="2">
        <v>3001098</v>
      </c>
      <c r="B440" s="4" t="s">
        <v>438</v>
      </c>
      <c r="C440" s="11" t="s">
        <v>1378</v>
      </c>
      <c r="D440" s="15" t="s">
        <v>1886</v>
      </c>
      <c r="E440" s="17">
        <v>9</v>
      </c>
      <c r="F440" s="15">
        <v>9.9</v>
      </c>
      <c r="G440" t="str">
        <f>_xlfn.XLOOKUP(H440,'KODE BANGUNAN ATAS'!$B:$B,'KODE BANGUNAN ATAS'!$C:$C,"N/A",0)</f>
        <v xml:space="preserve">GELAGAR BETON PRATEKAN PERMANEN  </v>
      </c>
      <c r="H440" s="23" t="s">
        <v>1899</v>
      </c>
      <c r="I440" s="23">
        <v>2006</v>
      </c>
      <c r="J440" s="28">
        <v>4.5071E-2</v>
      </c>
      <c r="K440" s="28">
        <v>111.711224</v>
      </c>
      <c r="L440" s="2" t="s">
        <v>2001</v>
      </c>
      <c r="M440" s="34">
        <v>2</v>
      </c>
      <c r="N440" t="str">
        <f t="shared" si="6"/>
        <v>Mantap</v>
      </c>
    </row>
    <row r="441" spans="1:14" x14ac:dyDescent="0.35">
      <c r="A441" s="2">
        <v>3001101</v>
      </c>
      <c r="B441" s="4" t="s">
        <v>439</v>
      </c>
      <c r="C441" s="11" t="s">
        <v>1379</v>
      </c>
      <c r="D441" s="15" t="s">
        <v>1886</v>
      </c>
      <c r="E441" s="17">
        <v>20.2</v>
      </c>
      <c r="F441" s="15">
        <v>9</v>
      </c>
      <c r="G441" t="str">
        <f>_xlfn.XLOOKUP(H441,'KODE BANGUNAN ATAS'!$B:$B,'KODE BANGUNAN ATAS'!$C:$C,"N/A",0)</f>
        <v xml:space="preserve">GELAGAR BAJA PERMANEN   </v>
      </c>
      <c r="H441" s="23" t="s">
        <v>1894</v>
      </c>
      <c r="I441" s="23">
        <v>2012</v>
      </c>
      <c r="J441" s="28">
        <v>4.9364999999999999E-2</v>
      </c>
      <c r="K441" s="28">
        <v>111.725319</v>
      </c>
      <c r="L441" s="2" t="s">
        <v>2001</v>
      </c>
      <c r="M441" s="34">
        <v>2</v>
      </c>
      <c r="N441" t="str">
        <f t="shared" si="6"/>
        <v>Mantap</v>
      </c>
    </row>
    <row r="442" spans="1:14" x14ac:dyDescent="0.35">
      <c r="A442" s="2">
        <v>3001102</v>
      </c>
      <c r="B442" s="4" t="s">
        <v>440</v>
      </c>
      <c r="C442" s="11" t="s">
        <v>1380</v>
      </c>
      <c r="D442" s="15" t="s">
        <v>1886</v>
      </c>
      <c r="E442" s="17">
        <v>6</v>
      </c>
      <c r="F442" s="15">
        <v>11.2</v>
      </c>
      <c r="G442" t="str">
        <f>_xlfn.XLOOKUP(H442,'KODE BANGUNAN ATAS'!$B:$B,'KODE BANGUNAN ATAS'!$C:$C,"N/A",0)</f>
        <v>GORONG GORONG PERSEGI BETON BERTULANG PERMANEN</v>
      </c>
      <c r="H442" s="23" t="s">
        <v>1893</v>
      </c>
      <c r="I442" s="23">
        <v>2014</v>
      </c>
      <c r="J442" s="28">
        <v>5.1861999999999998E-2</v>
      </c>
      <c r="K442" s="28">
        <v>111.727152</v>
      </c>
      <c r="L442" s="2" t="s">
        <v>2001</v>
      </c>
      <c r="M442" s="34">
        <v>2</v>
      </c>
      <c r="N442" t="str">
        <f t="shared" si="6"/>
        <v>Mantap</v>
      </c>
    </row>
    <row r="443" spans="1:14" x14ac:dyDescent="0.35">
      <c r="A443" s="2">
        <v>3001103</v>
      </c>
      <c r="B443" s="4" t="s">
        <v>441</v>
      </c>
      <c r="C443" s="11" t="s">
        <v>1381</v>
      </c>
      <c r="D443" s="15" t="s">
        <v>1886</v>
      </c>
      <c r="E443" s="17">
        <v>16</v>
      </c>
      <c r="F443" s="15">
        <v>9.4</v>
      </c>
      <c r="G443" t="str">
        <f>_xlfn.XLOOKUP(H443,'KODE BANGUNAN ATAS'!$B:$B,'KODE BANGUNAN ATAS'!$C:$C,"N/A",0)</f>
        <v xml:space="preserve">GELAGAR BETON BERTULANG PERMANEN  </v>
      </c>
      <c r="H443" s="23" t="s">
        <v>1895</v>
      </c>
      <c r="I443" s="23">
        <v>2012</v>
      </c>
      <c r="J443" s="28">
        <v>5.5904000000000002E-2</v>
      </c>
      <c r="K443" s="28">
        <v>111.73396</v>
      </c>
      <c r="L443" s="2" t="s">
        <v>2001</v>
      </c>
      <c r="M443" s="34">
        <v>2</v>
      </c>
      <c r="N443" t="str">
        <f t="shared" si="6"/>
        <v>Mantap</v>
      </c>
    </row>
    <row r="444" spans="1:14" x14ac:dyDescent="0.35">
      <c r="A444" s="2">
        <v>3001106</v>
      </c>
      <c r="B444" s="4" t="s">
        <v>442</v>
      </c>
      <c r="C444" s="11" t="s">
        <v>1382</v>
      </c>
      <c r="D444" s="15" t="s">
        <v>1886</v>
      </c>
      <c r="E444" s="17">
        <v>12.2</v>
      </c>
      <c r="F444" s="15">
        <v>6.35</v>
      </c>
      <c r="G444" t="str">
        <f>_xlfn.XLOOKUP(H444,'KODE BANGUNAN ATAS'!$B:$B,'KODE BANGUNAN ATAS'!$C:$C,"N/A",0)</f>
        <v>GELAGAR KOMPOSIT BAJA LANTAI BETON PERMANEN</v>
      </c>
      <c r="H444" s="23" t="s">
        <v>1898</v>
      </c>
      <c r="I444" s="23">
        <v>1984</v>
      </c>
      <c r="J444" s="28">
        <v>0.10562000000000001</v>
      </c>
      <c r="K444" s="28">
        <v>111.790831</v>
      </c>
      <c r="L444" s="2" t="s">
        <v>2001</v>
      </c>
      <c r="M444" s="34">
        <v>3</v>
      </c>
      <c r="N444" t="str">
        <f t="shared" si="6"/>
        <v>Tidak Mantap</v>
      </c>
    </row>
    <row r="445" spans="1:14" x14ac:dyDescent="0.35">
      <c r="A445" s="2">
        <v>3001107</v>
      </c>
      <c r="B445" s="4" t="s">
        <v>443</v>
      </c>
      <c r="C445" s="11" t="s">
        <v>1383</v>
      </c>
      <c r="D445" s="15" t="s">
        <v>1886</v>
      </c>
      <c r="E445" s="17">
        <v>21</v>
      </c>
      <c r="F445" s="15">
        <v>9.5</v>
      </c>
      <c r="G445" t="str">
        <f>_xlfn.XLOOKUP(H445,'KODE BANGUNAN ATAS'!$B:$B,'KODE BANGUNAN ATAS'!$C:$C,"N/A",0)</f>
        <v xml:space="preserve">GELAGAR BETON BERTULANG PERMANEN  </v>
      </c>
      <c r="H445" s="23" t="s">
        <v>1895</v>
      </c>
      <c r="I445" s="23">
        <v>2006</v>
      </c>
      <c r="J445" s="28">
        <v>0.14200499999999999</v>
      </c>
      <c r="K445" s="28">
        <v>111.793313</v>
      </c>
      <c r="L445" s="2" t="s">
        <v>2001</v>
      </c>
      <c r="M445" s="34">
        <v>2</v>
      </c>
      <c r="N445" t="str">
        <f t="shared" si="6"/>
        <v>Mantap</v>
      </c>
    </row>
    <row r="446" spans="1:14" x14ac:dyDescent="0.35">
      <c r="A446" s="2">
        <v>3001108</v>
      </c>
      <c r="B446" s="4" t="s">
        <v>444</v>
      </c>
      <c r="C446" s="11" t="s">
        <v>1384</v>
      </c>
      <c r="D446" s="15" t="s">
        <v>1886</v>
      </c>
      <c r="E446" s="17">
        <v>41.6</v>
      </c>
      <c r="F446" s="15">
        <v>6.51</v>
      </c>
      <c r="G446" t="str">
        <f>_xlfn.XLOOKUP(H446,'KODE BANGUNAN ATAS'!$B:$B,'KODE BANGUNAN ATAS'!$C:$C,"N/A",0)</f>
        <v xml:space="preserve">RANGKA BAJA AUSTRALIA   </v>
      </c>
      <c r="H446" s="23" t="s">
        <v>1897</v>
      </c>
      <c r="I446" s="23">
        <v>1989</v>
      </c>
      <c r="J446" s="28">
        <v>0.16020599999999999</v>
      </c>
      <c r="K446" s="28">
        <v>111.791462</v>
      </c>
      <c r="L446" s="2" t="s">
        <v>2001</v>
      </c>
      <c r="M446" s="34">
        <v>2</v>
      </c>
      <c r="N446" t="str">
        <f t="shared" si="6"/>
        <v>Mantap</v>
      </c>
    </row>
    <row r="447" spans="1:14" x14ac:dyDescent="0.35">
      <c r="A447" s="2">
        <v>3001110</v>
      </c>
      <c r="B447" s="4" t="s">
        <v>445</v>
      </c>
      <c r="C447" s="11" t="s">
        <v>1385</v>
      </c>
      <c r="D447" s="15" t="s">
        <v>1886</v>
      </c>
      <c r="E447" s="17">
        <v>25.9</v>
      </c>
      <c r="F447" s="15">
        <v>7.6</v>
      </c>
      <c r="G447" t="str">
        <f>_xlfn.XLOOKUP(H447,'KODE BANGUNAN ATAS'!$B:$B,'KODE BANGUNAN ATAS'!$C:$C,"N/A",0)</f>
        <v xml:space="preserve">GELAGAR BAJA PERMANEN   </v>
      </c>
      <c r="H447" s="23" t="s">
        <v>1894</v>
      </c>
      <c r="I447" s="23">
        <v>1997</v>
      </c>
      <c r="J447" s="28">
        <v>0.20940400000000001</v>
      </c>
      <c r="K447" s="28">
        <v>111.81599900000001</v>
      </c>
      <c r="L447" s="2" t="s">
        <v>2001</v>
      </c>
      <c r="M447" s="34">
        <v>2</v>
      </c>
      <c r="N447" t="str">
        <f t="shared" si="6"/>
        <v>Mantap</v>
      </c>
    </row>
    <row r="448" spans="1:14" x14ac:dyDescent="0.35">
      <c r="A448" s="2">
        <v>3001111</v>
      </c>
      <c r="B448" s="4" t="s">
        <v>446</v>
      </c>
      <c r="C448" s="11" t="s">
        <v>1386</v>
      </c>
      <c r="D448" s="15" t="s">
        <v>1886</v>
      </c>
      <c r="E448" s="17">
        <v>11.1</v>
      </c>
      <c r="F448" s="15">
        <v>9.6999999999999993</v>
      </c>
      <c r="G448" t="str">
        <f>_xlfn.XLOOKUP(H448,'KODE BANGUNAN ATAS'!$B:$B,'KODE BANGUNAN ATAS'!$C:$C,"N/A",0)</f>
        <v xml:space="preserve">GELAGAR BETON BERTULANG PERMANEN  </v>
      </c>
      <c r="H448" s="23" t="s">
        <v>1895</v>
      </c>
      <c r="I448" s="23">
        <v>2006</v>
      </c>
      <c r="J448" s="28">
        <v>0.22104599999999999</v>
      </c>
      <c r="K448" s="28">
        <v>111.796993</v>
      </c>
      <c r="L448" s="2" t="s">
        <v>2001</v>
      </c>
      <c r="M448" s="34">
        <v>2</v>
      </c>
      <c r="N448" t="str">
        <f t="shared" si="6"/>
        <v>Mantap</v>
      </c>
    </row>
    <row r="449" spans="1:14" x14ac:dyDescent="0.35">
      <c r="A449" s="2">
        <v>3001112</v>
      </c>
      <c r="B449" s="4" t="s">
        <v>447</v>
      </c>
      <c r="C449" s="11" t="s">
        <v>1387</v>
      </c>
      <c r="D449" s="15" t="s">
        <v>1887</v>
      </c>
      <c r="E449" s="17">
        <v>14.3</v>
      </c>
      <c r="F449" s="15">
        <v>10.1</v>
      </c>
      <c r="G449" t="str">
        <f>_xlfn.XLOOKUP(H449,'KODE BANGUNAN ATAS'!$B:$B,'KODE BANGUNAN ATAS'!$C:$C,"N/A",0)</f>
        <v xml:space="preserve">GELAGAR BETON BERTULANG PERMANEN  </v>
      </c>
      <c r="H449" s="23" t="s">
        <v>1895</v>
      </c>
      <c r="I449" s="23">
        <v>2012</v>
      </c>
      <c r="J449" s="28">
        <v>0.24507300000000001</v>
      </c>
      <c r="K449" s="28">
        <v>111.813198</v>
      </c>
      <c r="L449" s="2" t="s">
        <v>2001</v>
      </c>
      <c r="M449" s="34">
        <v>2</v>
      </c>
      <c r="N449" t="str">
        <f t="shared" si="6"/>
        <v>Mantap</v>
      </c>
    </row>
    <row r="450" spans="1:14" x14ac:dyDescent="0.35">
      <c r="A450" s="2">
        <v>3001113</v>
      </c>
      <c r="B450" s="4" t="s">
        <v>448</v>
      </c>
      <c r="C450" s="11" t="s">
        <v>1388</v>
      </c>
      <c r="D450" s="15" t="s">
        <v>1887</v>
      </c>
      <c r="E450" s="17">
        <v>20.8</v>
      </c>
      <c r="F450" s="15">
        <v>9.1999999999999993</v>
      </c>
      <c r="G450" t="str">
        <f>_xlfn.XLOOKUP(H450,'KODE BANGUNAN ATAS'!$B:$B,'KODE BANGUNAN ATAS'!$C:$C,"N/A",0)</f>
        <v xml:space="preserve">GELAGAR BAJA PERMANEN   </v>
      </c>
      <c r="H450" s="23" t="s">
        <v>1894</v>
      </c>
      <c r="I450" s="23">
        <v>2012</v>
      </c>
      <c r="J450" s="28">
        <v>0.25304300000000002</v>
      </c>
      <c r="K450" s="28">
        <v>111.820213</v>
      </c>
      <c r="L450" s="2" t="s">
        <v>2001</v>
      </c>
      <c r="M450" s="34">
        <v>1</v>
      </c>
      <c r="N450" t="str">
        <f t="shared" si="6"/>
        <v>Mantap</v>
      </c>
    </row>
    <row r="451" spans="1:14" x14ac:dyDescent="0.35">
      <c r="A451" s="2">
        <v>3001114</v>
      </c>
      <c r="B451" s="4" t="s">
        <v>449</v>
      </c>
      <c r="C451" s="11" t="s">
        <v>1389</v>
      </c>
      <c r="D451" s="15" t="s">
        <v>1887</v>
      </c>
      <c r="E451" s="17">
        <v>16.600000000000001</v>
      </c>
      <c r="F451" s="15">
        <v>8.6</v>
      </c>
      <c r="G451" t="str">
        <f>_xlfn.XLOOKUP(H451,'KODE BANGUNAN ATAS'!$B:$B,'KODE BANGUNAN ATAS'!$C:$C,"N/A",0)</f>
        <v xml:space="preserve">GELAGAR BETON BERTULANG PERMANEN  </v>
      </c>
      <c r="H451" s="23" t="s">
        <v>1895</v>
      </c>
      <c r="I451" s="23">
        <v>2013</v>
      </c>
      <c r="J451" s="28">
        <v>0.253834</v>
      </c>
      <c r="K451" s="28">
        <v>111.835703</v>
      </c>
      <c r="L451" s="2" t="s">
        <v>2001</v>
      </c>
      <c r="M451" s="34">
        <v>2</v>
      </c>
      <c r="N451" t="str">
        <f t="shared" ref="N451:N514" si="7">IF(M451&lt;3,"Mantap","Tidak Mantap")</f>
        <v>Mantap</v>
      </c>
    </row>
    <row r="452" spans="1:14" x14ac:dyDescent="0.35">
      <c r="A452" s="2">
        <v>3001115</v>
      </c>
      <c r="B452" s="4" t="s">
        <v>450</v>
      </c>
      <c r="C452" s="11" t="s">
        <v>1390</v>
      </c>
      <c r="D452" s="15" t="s">
        <v>1887</v>
      </c>
      <c r="E452" s="17">
        <v>20</v>
      </c>
      <c r="F452" s="15">
        <v>10</v>
      </c>
      <c r="G452" t="str">
        <f>_xlfn.XLOOKUP(H452,'KODE BANGUNAN ATAS'!$B:$B,'KODE BANGUNAN ATAS'!$C:$C,"N/A",0)</f>
        <v xml:space="preserve">GELAGAR BETON BERTULANG PERMANEN  </v>
      </c>
      <c r="H452" s="23" t="s">
        <v>1895</v>
      </c>
      <c r="I452" s="23">
        <v>2012</v>
      </c>
      <c r="J452" s="28">
        <v>0.25091999999999998</v>
      </c>
      <c r="K452" s="28">
        <v>111.85006</v>
      </c>
      <c r="L452" s="2" t="s">
        <v>2001</v>
      </c>
      <c r="M452" s="34">
        <v>2</v>
      </c>
      <c r="N452" t="str">
        <f t="shared" si="7"/>
        <v>Mantap</v>
      </c>
    </row>
    <row r="453" spans="1:14" x14ac:dyDescent="0.35">
      <c r="A453" s="2">
        <v>3001116</v>
      </c>
      <c r="B453" s="4" t="s">
        <v>451</v>
      </c>
      <c r="C453" s="11" t="s">
        <v>1391</v>
      </c>
      <c r="D453" s="15" t="s">
        <v>1887</v>
      </c>
      <c r="E453" s="17">
        <v>46.3</v>
      </c>
      <c r="F453" s="15">
        <v>6.84</v>
      </c>
      <c r="G453" t="str">
        <f>_xlfn.XLOOKUP(H453,'KODE BANGUNAN ATAS'!$B:$B,'KODE BANGUNAN ATAS'!$C:$C,"N/A",0)</f>
        <v xml:space="preserve">RANGKA BAJA AUSTRALIA   </v>
      </c>
      <c r="H453" s="23" t="s">
        <v>1897</v>
      </c>
      <c r="I453" s="23">
        <v>1984</v>
      </c>
      <c r="J453" s="28">
        <v>0.25156800000000001</v>
      </c>
      <c r="K453" s="28">
        <v>111.87550400000001</v>
      </c>
      <c r="L453" s="2" t="s">
        <v>2001</v>
      </c>
      <c r="M453" s="34">
        <v>2</v>
      </c>
      <c r="N453" t="str">
        <f t="shared" si="7"/>
        <v>Mantap</v>
      </c>
    </row>
    <row r="454" spans="1:14" x14ac:dyDescent="0.35">
      <c r="A454" s="2">
        <v>3000398</v>
      </c>
      <c r="B454" s="4" t="s">
        <v>452</v>
      </c>
      <c r="C454" s="11" t="s">
        <v>1392</v>
      </c>
      <c r="D454" s="15" t="s">
        <v>1887</v>
      </c>
      <c r="E454" s="17">
        <v>6.85</v>
      </c>
      <c r="F454" s="15">
        <v>9.4</v>
      </c>
      <c r="G454" t="str">
        <f>_xlfn.XLOOKUP(H454,'KODE BANGUNAN ATAS'!$B:$B,'KODE BANGUNAN ATAS'!$C:$C,"N/A",0)</f>
        <v>GORONG GORONG PERSEGI BETON BERTULANG PERMANEN</v>
      </c>
      <c r="H454" s="23" t="s">
        <v>1893</v>
      </c>
      <c r="I454" s="23">
        <v>2016</v>
      </c>
      <c r="J454" s="28">
        <v>0.25436700000000001</v>
      </c>
      <c r="K454" s="28">
        <v>111.889027</v>
      </c>
      <c r="L454" s="2" t="s">
        <v>2001</v>
      </c>
      <c r="M454" s="34">
        <v>2</v>
      </c>
      <c r="N454" t="str">
        <f t="shared" si="7"/>
        <v>Mantap</v>
      </c>
    </row>
    <row r="455" spans="1:14" x14ac:dyDescent="0.35">
      <c r="A455" s="2">
        <v>3000399</v>
      </c>
      <c r="B455" s="4" t="s">
        <v>453</v>
      </c>
      <c r="C455" s="11" t="s">
        <v>1021</v>
      </c>
      <c r="D455" s="15" t="s">
        <v>1887</v>
      </c>
      <c r="E455" s="17">
        <v>6.9</v>
      </c>
      <c r="F455" s="15">
        <v>9.4</v>
      </c>
      <c r="G455" t="str">
        <f>_xlfn.XLOOKUP(H455,'KODE BANGUNAN ATAS'!$B:$B,'KODE BANGUNAN ATAS'!$C:$C,"N/A",0)</f>
        <v>GORONG GORONG PERSEGI BETON BERTULANG PERMANEN</v>
      </c>
      <c r="H455" s="23" t="s">
        <v>1893</v>
      </c>
      <c r="I455" s="23">
        <v>2016</v>
      </c>
      <c r="J455" s="28">
        <v>0.26064900000000002</v>
      </c>
      <c r="K455" s="28">
        <v>111.914665</v>
      </c>
      <c r="L455" s="2" t="s">
        <v>2001</v>
      </c>
      <c r="M455" s="34">
        <v>1</v>
      </c>
      <c r="N455" t="str">
        <f t="shared" si="7"/>
        <v>Mantap</v>
      </c>
    </row>
    <row r="456" spans="1:14" x14ac:dyDescent="0.35">
      <c r="A456" s="2">
        <v>3001117</v>
      </c>
      <c r="B456" s="4" t="s">
        <v>454</v>
      </c>
      <c r="C456" s="11" t="s">
        <v>1393</v>
      </c>
      <c r="D456" s="15" t="s">
        <v>1887</v>
      </c>
      <c r="E456" s="17">
        <v>87.3</v>
      </c>
      <c r="F456" s="15">
        <v>5.75</v>
      </c>
      <c r="G456" t="str">
        <f>_xlfn.XLOOKUP(H456,'KODE BANGUNAN ATAS'!$B:$B,'KODE BANGUNAN ATAS'!$C:$C,"N/A",0)</f>
        <v xml:space="preserve">RANGKA BAJA AUSTRALIA   </v>
      </c>
      <c r="H456" s="23" t="s">
        <v>1897</v>
      </c>
      <c r="I456" s="23">
        <v>1989</v>
      </c>
      <c r="J456" s="28">
        <v>0.26944200000000001</v>
      </c>
      <c r="K456" s="28">
        <v>111.913325</v>
      </c>
      <c r="L456" s="2" t="s">
        <v>2001</v>
      </c>
      <c r="M456" s="34">
        <v>2</v>
      </c>
      <c r="N456" t="str">
        <f t="shared" si="7"/>
        <v>Mantap</v>
      </c>
    </row>
    <row r="457" spans="1:14" x14ac:dyDescent="0.35">
      <c r="A457" s="2">
        <v>3001118</v>
      </c>
      <c r="B457" s="4" t="s">
        <v>455</v>
      </c>
      <c r="C457" s="11" t="s">
        <v>1394</v>
      </c>
      <c r="D457" s="15" t="s">
        <v>1887</v>
      </c>
      <c r="E457" s="17">
        <v>31.4</v>
      </c>
      <c r="F457" s="15">
        <v>7</v>
      </c>
      <c r="G457" t="str">
        <f>_xlfn.XLOOKUP(H457,'KODE BANGUNAN ATAS'!$B:$B,'KODE BANGUNAN ATAS'!$C:$C,"N/A",0)</f>
        <v xml:space="preserve">GELAGAR BAJA PERMANEN   </v>
      </c>
      <c r="H457" s="23" t="s">
        <v>1894</v>
      </c>
      <c r="I457" s="23">
        <v>1992</v>
      </c>
      <c r="J457" s="28">
        <v>0.28836899999999999</v>
      </c>
      <c r="K457" s="28">
        <v>111.91969400000001</v>
      </c>
      <c r="L457" s="2" t="s">
        <v>2001</v>
      </c>
      <c r="M457" s="34">
        <v>2</v>
      </c>
      <c r="N457" t="str">
        <f t="shared" si="7"/>
        <v>Mantap</v>
      </c>
    </row>
    <row r="458" spans="1:14" x14ac:dyDescent="0.35">
      <c r="A458" s="2">
        <v>3001119</v>
      </c>
      <c r="B458" s="4" t="s">
        <v>456</v>
      </c>
      <c r="C458" s="11" t="s">
        <v>1395</v>
      </c>
      <c r="D458" s="15" t="s">
        <v>1887</v>
      </c>
      <c r="E458" s="17">
        <v>30.6</v>
      </c>
      <c r="F458" s="15">
        <v>5.5</v>
      </c>
      <c r="G458" t="str">
        <f>_xlfn.XLOOKUP(H458,'KODE BANGUNAN ATAS'!$B:$B,'KODE BANGUNAN ATAS'!$C:$C,"N/A",0)</f>
        <v xml:space="preserve">GELAGAR BAJA PERMANEN   </v>
      </c>
      <c r="H458" s="23" t="s">
        <v>1894</v>
      </c>
      <c r="I458" s="23">
        <v>1992</v>
      </c>
      <c r="J458" s="28">
        <v>0.30441299999999999</v>
      </c>
      <c r="K458" s="28">
        <v>111.94482499999999</v>
      </c>
      <c r="L458" s="2" t="s">
        <v>2001</v>
      </c>
      <c r="M458" s="34">
        <v>2</v>
      </c>
      <c r="N458" t="str">
        <f t="shared" si="7"/>
        <v>Mantap</v>
      </c>
    </row>
    <row r="459" spans="1:14" x14ac:dyDescent="0.35">
      <c r="A459" s="2">
        <v>3001120</v>
      </c>
      <c r="B459" s="4" t="s">
        <v>457</v>
      </c>
      <c r="C459" s="11" t="s">
        <v>1396</v>
      </c>
      <c r="D459" s="15" t="s">
        <v>1887</v>
      </c>
      <c r="E459" s="17">
        <v>25.7</v>
      </c>
      <c r="F459" s="15">
        <v>5.5</v>
      </c>
      <c r="G459" t="str">
        <f>_xlfn.XLOOKUP(H459,'KODE BANGUNAN ATAS'!$B:$B,'KODE BANGUNAN ATAS'!$C:$C,"N/A",0)</f>
        <v xml:space="preserve">GELAGAR BAJA PERMANEN   </v>
      </c>
      <c r="H459" s="23" t="s">
        <v>1894</v>
      </c>
      <c r="I459" s="23">
        <v>1992</v>
      </c>
      <c r="J459" s="28">
        <v>0.332179</v>
      </c>
      <c r="K459" s="28">
        <v>111.94703800000001</v>
      </c>
      <c r="L459" s="2" t="s">
        <v>2001</v>
      </c>
      <c r="M459" s="34">
        <v>3</v>
      </c>
      <c r="N459" t="str">
        <f t="shared" si="7"/>
        <v>Tidak Mantap</v>
      </c>
    </row>
    <row r="460" spans="1:14" x14ac:dyDescent="0.35">
      <c r="A460" s="2">
        <v>3001121</v>
      </c>
      <c r="B460" s="4" t="s">
        <v>458</v>
      </c>
      <c r="C460" s="11" t="s">
        <v>1397</v>
      </c>
      <c r="D460" s="15" t="s">
        <v>1887</v>
      </c>
      <c r="E460" s="17">
        <v>20.3</v>
      </c>
      <c r="F460" s="15">
        <v>8.6999999999999993</v>
      </c>
      <c r="G460" t="str">
        <f>_xlfn.XLOOKUP(H460,'KODE BANGUNAN ATAS'!$B:$B,'KODE BANGUNAN ATAS'!$C:$C,"N/A",0)</f>
        <v xml:space="preserve">GELAGAR BETON BERTULANG PERMANEN  </v>
      </c>
      <c r="H460" s="23" t="s">
        <v>1895</v>
      </c>
      <c r="I460" s="23">
        <v>2014</v>
      </c>
      <c r="J460" s="28">
        <v>0.33528999999999998</v>
      </c>
      <c r="K460" s="28">
        <v>111.94672300000001</v>
      </c>
      <c r="L460" s="2" t="s">
        <v>2001</v>
      </c>
      <c r="M460" s="34">
        <v>1</v>
      </c>
      <c r="N460" t="str">
        <f t="shared" si="7"/>
        <v>Mantap</v>
      </c>
    </row>
    <row r="461" spans="1:14" x14ac:dyDescent="0.35">
      <c r="A461" s="2">
        <v>3001122</v>
      </c>
      <c r="B461" s="4" t="s">
        <v>459</v>
      </c>
      <c r="C461" s="11" t="s">
        <v>1398</v>
      </c>
      <c r="D461" s="15" t="s">
        <v>1887</v>
      </c>
      <c r="E461" s="17">
        <v>20.7</v>
      </c>
      <c r="F461" s="15">
        <v>9</v>
      </c>
      <c r="G461" t="str">
        <f>_xlfn.XLOOKUP(H461,'KODE BANGUNAN ATAS'!$B:$B,'KODE BANGUNAN ATAS'!$C:$C,"N/A",0)</f>
        <v xml:space="preserve">GELAGAR BETON BERTULANG PERMANEN  </v>
      </c>
      <c r="H461" s="23" t="s">
        <v>1895</v>
      </c>
      <c r="I461" s="23">
        <v>2014</v>
      </c>
      <c r="J461" s="28">
        <v>0.33783800000000003</v>
      </c>
      <c r="K461" s="28">
        <v>111.942452</v>
      </c>
      <c r="L461" s="2" t="s">
        <v>2001</v>
      </c>
      <c r="M461" s="34">
        <v>2</v>
      </c>
      <c r="N461" t="str">
        <f t="shared" si="7"/>
        <v>Mantap</v>
      </c>
    </row>
    <row r="462" spans="1:14" x14ac:dyDescent="0.35">
      <c r="A462" s="2">
        <v>3001123</v>
      </c>
      <c r="B462" s="4" t="s">
        <v>460</v>
      </c>
      <c r="C462" s="11" t="s">
        <v>1399</v>
      </c>
      <c r="D462" s="15" t="s">
        <v>1887</v>
      </c>
      <c r="E462" s="17">
        <v>20.7</v>
      </c>
      <c r="F462" s="15">
        <v>8.6999999999999993</v>
      </c>
      <c r="G462" t="str">
        <f>_xlfn.XLOOKUP(H462,'KODE BANGUNAN ATAS'!$B:$B,'KODE BANGUNAN ATAS'!$C:$C,"N/A",0)</f>
        <v xml:space="preserve">GELAGAR BETON PRATEKAN PERMANEN  </v>
      </c>
      <c r="H462" s="23" t="s">
        <v>1899</v>
      </c>
      <c r="I462" s="23">
        <v>2015</v>
      </c>
      <c r="J462" s="28">
        <v>0.33331100000000002</v>
      </c>
      <c r="K462" s="28">
        <v>111.936075</v>
      </c>
      <c r="L462" s="2" t="s">
        <v>2001</v>
      </c>
      <c r="M462" s="34">
        <v>2</v>
      </c>
      <c r="N462" t="str">
        <f t="shared" si="7"/>
        <v>Mantap</v>
      </c>
    </row>
    <row r="463" spans="1:14" x14ac:dyDescent="0.35">
      <c r="A463" s="2">
        <v>3001124</v>
      </c>
      <c r="B463" s="4" t="s">
        <v>461</v>
      </c>
      <c r="C463" s="11" t="s">
        <v>1400</v>
      </c>
      <c r="D463" s="15" t="s">
        <v>1887</v>
      </c>
      <c r="E463" s="17">
        <v>20.5</v>
      </c>
      <c r="F463" s="15">
        <v>8.1999999999999993</v>
      </c>
      <c r="G463" t="str">
        <f>_xlfn.XLOOKUP(H463,'KODE BANGUNAN ATAS'!$B:$B,'KODE BANGUNAN ATAS'!$C:$C,"N/A",0)</f>
        <v xml:space="preserve">GELAGAR BAJA PERMANEN   </v>
      </c>
      <c r="H463" s="23" t="s">
        <v>1894</v>
      </c>
      <c r="I463" s="23">
        <v>2012</v>
      </c>
      <c r="J463" s="28">
        <v>0.33498600000000001</v>
      </c>
      <c r="K463" s="28">
        <v>111.931566</v>
      </c>
      <c r="L463" s="2" t="s">
        <v>2001</v>
      </c>
      <c r="M463" s="34">
        <v>2</v>
      </c>
      <c r="N463" t="str">
        <f t="shared" si="7"/>
        <v>Mantap</v>
      </c>
    </row>
    <row r="464" spans="1:14" x14ac:dyDescent="0.35">
      <c r="A464" s="2">
        <v>3001125</v>
      </c>
      <c r="B464" s="4" t="s">
        <v>462</v>
      </c>
      <c r="C464" s="11" t="s">
        <v>1401</v>
      </c>
      <c r="D464" s="15" t="s">
        <v>1887</v>
      </c>
      <c r="E464" s="17">
        <v>20.7</v>
      </c>
      <c r="F464" s="15">
        <v>9</v>
      </c>
      <c r="G464" t="str">
        <f>_xlfn.XLOOKUP(H464,'KODE BANGUNAN ATAS'!$B:$B,'KODE BANGUNAN ATAS'!$C:$C,"N/A",0)</f>
        <v xml:space="preserve">GELAGAR BAJA PERMANEN   </v>
      </c>
      <c r="H464" s="23" t="s">
        <v>1894</v>
      </c>
      <c r="I464" s="23">
        <v>2015</v>
      </c>
      <c r="J464" s="28">
        <v>0.33286900000000003</v>
      </c>
      <c r="K464" s="28">
        <v>111.92375</v>
      </c>
      <c r="L464" s="2" t="s">
        <v>2001</v>
      </c>
      <c r="M464" s="34">
        <v>2</v>
      </c>
      <c r="N464" t="str">
        <f t="shared" si="7"/>
        <v>Mantap</v>
      </c>
    </row>
    <row r="465" spans="1:14" x14ac:dyDescent="0.35">
      <c r="A465" s="2">
        <v>3001126</v>
      </c>
      <c r="B465" s="4" t="s">
        <v>463</v>
      </c>
      <c r="C465" s="11" t="s">
        <v>1402</v>
      </c>
      <c r="D465" s="15" t="s">
        <v>1887</v>
      </c>
      <c r="E465" s="17">
        <v>20.5</v>
      </c>
      <c r="F465" s="15">
        <v>7</v>
      </c>
      <c r="G465" t="str">
        <f>_xlfn.XLOOKUP(H465,'KODE BANGUNAN ATAS'!$B:$B,'KODE BANGUNAN ATAS'!$C:$C,"N/A",0)</f>
        <v xml:space="preserve">GELAGAR BAJA PERMANEN   </v>
      </c>
      <c r="H465" s="23" t="s">
        <v>1894</v>
      </c>
      <c r="I465" s="23">
        <v>2021</v>
      </c>
      <c r="J465" s="28">
        <v>0.33262399999999998</v>
      </c>
      <c r="K465" s="28">
        <v>111.922111</v>
      </c>
      <c r="L465" s="2" t="s">
        <v>2001</v>
      </c>
      <c r="M465" s="34">
        <v>2</v>
      </c>
      <c r="N465" t="str">
        <f t="shared" si="7"/>
        <v>Mantap</v>
      </c>
    </row>
    <row r="466" spans="1:14" x14ac:dyDescent="0.35">
      <c r="A466" s="2">
        <v>3001127</v>
      </c>
      <c r="B466" s="4" t="s">
        <v>464</v>
      </c>
      <c r="C466" s="11" t="s">
        <v>1403</v>
      </c>
      <c r="D466" s="15" t="s">
        <v>1887</v>
      </c>
      <c r="E466" s="17">
        <v>20.9</v>
      </c>
      <c r="F466" s="15">
        <v>9</v>
      </c>
      <c r="G466" t="str">
        <f>_xlfn.XLOOKUP(H466,'KODE BANGUNAN ATAS'!$B:$B,'KODE BANGUNAN ATAS'!$C:$C,"N/A",0)</f>
        <v xml:space="preserve">GELAGAR BETON PRATEKAN PERMANEN  </v>
      </c>
      <c r="H466" s="23" t="s">
        <v>1899</v>
      </c>
      <c r="I466" s="23">
        <v>2016</v>
      </c>
      <c r="J466" s="28">
        <v>0.33438200000000001</v>
      </c>
      <c r="K466" s="28">
        <v>111.91286100000001</v>
      </c>
      <c r="L466" s="2" t="s">
        <v>2001</v>
      </c>
      <c r="M466" s="34">
        <v>2</v>
      </c>
      <c r="N466" t="str">
        <f t="shared" si="7"/>
        <v>Mantap</v>
      </c>
    </row>
    <row r="467" spans="1:14" x14ac:dyDescent="0.35">
      <c r="A467" s="2">
        <v>3001128</v>
      </c>
      <c r="B467" s="4" t="s">
        <v>465</v>
      </c>
      <c r="C467" s="11" t="s">
        <v>1404</v>
      </c>
      <c r="D467" s="15" t="s">
        <v>1887</v>
      </c>
      <c r="E467" s="17">
        <v>24.7</v>
      </c>
      <c r="F467" s="15">
        <v>10</v>
      </c>
      <c r="G467" t="str">
        <f>_xlfn.XLOOKUP(H467,'KODE BANGUNAN ATAS'!$B:$B,'KODE BANGUNAN ATAS'!$C:$C,"N/A",0)</f>
        <v xml:space="preserve">GELAGAR BETON BERTULANG PERMANEN  </v>
      </c>
      <c r="H467" s="23" t="s">
        <v>1895</v>
      </c>
      <c r="I467" s="23">
        <v>2008</v>
      </c>
      <c r="J467" s="28">
        <v>0.33650000000000002</v>
      </c>
      <c r="K467" s="28">
        <v>111.909139</v>
      </c>
      <c r="L467" s="2" t="s">
        <v>2001</v>
      </c>
      <c r="M467" s="34">
        <v>2</v>
      </c>
      <c r="N467" t="str">
        <f t="shared" si="7"/>
        <v>Mantap</v>
      </c>
    </row>
    <row r="468" spans="1:14" x14ac:dyDescent="0.35">
      <c r="A468" s="2">
        <v>3001129</v>
      </c>
      <c r="B468" s="4" t="s">
        <v>466</v>
      </c>
      <c r="C468" s="11" t="s">
        <v>1405</v>
      </c>
      <c r="D468" s="15" t="s">
        <v>1887</v>
      </c>
      <c r="E468" s="17">
        <v>20.7</v>
      </c>
      <c r="F468" s="15">
        <v>9</v>
      </c>
      <c r="G468" t="str">
        <f>_xlfn.XLOOKUP(H468,'KODE BANGUNAN ATAS'!$B:$B,'KODE BANGUNAN ATAS'!$C:$C,"N/A",0)</f>
        <v xml:space="preserve">GELAGAR BETON PRATEKAN PERMANEN  </v>
      </c>
      <c r="H468" s="23" t="s">
        <v>1899</v>
      </c>
      <c r="I468" s="23">
        <v>2016</v>
      </c>
      <c r="J468" s="28">
        <v>0.34988200000000003</v>
      </c>
      <c r="K468" s="28">
        <v>111.91744</v>
      </c>
      <c r="L468" s="2" t="s">
        <v>2001</v>
      </c>
      <c r="M468" s="34">
        <v>2</v>
      </c>
      <c r="N468" t="str">
        <f t="shared" si="7"/>
        <v>Mantap</v>
      </c>
    </row>
    <row r="469" spans="1:14" x14ac:dyDescent="0.35">
      <c r="A469" s="2">
        <v>3001130</v>
      </c>
      <c r="B469" s="4" t="s">
        <v>467</v>
      </c>
      <c r="C469" s="11" t="s">
        <v>1406</v>
      </c>
      <c r="D469" s="15" t="s">
        <v>1887</v>
      </c>
      <c r="E469" s="17">
        <v>20.6</v>
      </c>
      <c r="F469" s="15">
        <v>9</v>
      </c>
      <c r="G469" t="str">
        <f>_xlfn.XLOOKUP(H469,'KODE BANGUNAN ATAS'!$B:$B,'KODE BANGUNAN ATAS'!$C:$C,"N/A",0)</f>
        <v xml:space="preserve">GELAGAR BAJA PERMANEN   </v>
      </c>
      <c r="H469" s="23" t="s">
        <v>1894</v>
      </c>
      <c r="I469" s="23">
        <v>2012</v>
      </c>
      <c r="J469" s="28">
        <v>0.351825</v>
      </c>
      <c r="K469" s="28">
        <v>111.91824699999999</v>
      </c>
      <c r="L469" s="2" t="s">
        <v>2001</v>
      </c>
      <c r="M469" s="34">
        <v>2</v>
      </c>
      <c r="N469" t="str">
        <f t="shared" si="7"/>
        <v>Mantap</v>
      </c>
    </row>
    <row r="470" spans="1:14" x14ac:dyDescent="0.35">
      <c r="A470" s="2">
        <v>3001131</v>
      </c>
      <c r="B470" s="4" t="s">
        <v>468</v>
      </c>
      <c r="C470" s="11" t="s">
        <v>1407</v>
      </c>
      <c r="D470" s="15" t="s">
        <v>1887</v>
      </c>
      <c r="E470" s="17">
        <v>21</v>
      </c>
      <c r="F470" s="15">
        <v>9.3000000000000007</v>
      </c>
      <c r="G470" t="str">
        <f>_xlfn.XLOOKUP(H470,'KODE BANGUNAN ATAS'!$B:$B,'KODE BANGUNAN ATAS'!$C:$C,"N/A",0)</f>
        <v xml:space="preserve">GELAGAR BETON PRATEKAN PERMANEN  </v>
      </c>
      <c r="H470" s="23" t="s">
        <v>1899</v>
      </c>
      <c r="I470" s="23">
        <v>2016</v>
      </c>
      <c r="J470" s="28">
        <v>0.35701500000000003</v>
      </c>
      <c r="K470" s="28">
        <v>111.923238</v>
      </c>
      <c r="L470" s="2" t="s">
        <v>2001</v>
      </c>
      <c r="M470" s="34">
        <v>1</v>
      </c>
      <c r="N470" t="str">
        <f t="shared" si="7"/>
        <v>Mantap</v>
      </c>
    </row>
    <row r="471" spans="1:14" x14ac:dyDescent="0.35">
      <c r="A471" s="2">
        <v>3001132</v>
      </c>
      <c r="B471" s="4" t="s">
        <v>469</v>
      </c>
      <c r="C471" s="11" t="s">
        <v>1408</v>
      </c>
      <c r="D471" s="15" t="s">
        <v>1887</v>
      </c>
      <c r="E471" s="17">
        <v>14.8</v>
      </c>
      <c r="F471" s="15">
        <v>10</v>
      </c>
      <c r="G471" t="str">
        <f>_xlfn.XLOOKUP(H471,'KODE BANGUNAN ATAS'!$B:$B,'KODE BANGUNAN ATAS'!$C:$C,"N/A",0)</f>
        <v xml:space="preserve">GELAGAR BETON BERTULANG PERMANEN  </v>
      </c>
      <c r="H471" s="23" t="s">
        <v>1895</v>
      </c>
      <c r="I471" s="23">
        <v>2008</v>
      </c>
      <c r="J471" s="28">
        <v>0.36011100000000001</v>
      </c>
      <c r="K471" s="28">
        <v>111.928223</v>
      </c>
      <c r="L471" s="2" t="s">
        <v>2001</v>
      </c>
      <c r="M471" s="34">
        <v>2</v>
      </c>
      <c r="N471" t="str">
        <f t="shared" si="7"/>
        <v>Mantap</v>
      </c>
    </row>
    <row r="472" spans="1:14" x14ac:dyDescent="0.35">
      <c r="A472" s="2">
        <v>3001133</v>
      </c>
      <c r="B472" s="4" t="s">
        <v>470</v>
      </c>
      <c r="C472" s="11" t="s">
        <v>1409</v>
      </c>
      <c r="D472" s="15" t="s">
        <v>1887</v>
      </c>
      <c r="E472" s="17">
        <v>25.1</v>
      </c>
      <c r="F472" s="15">
        <v>9.6999999999999993</v>
      </c>
      <c r="G472" t="str">
        <f>_xlfn.XLOOKUP(H472,'KODE BANGUNAN ATAS'!$B:$B,'KODE BANGUNAN ATAS'!$C:$C,"N/A",0)</f>
        <v xml:space="preserve">GELAGAR BETON BERTULANG PERMANEN  </v>
      </c>
      <c r="H472" s="23" t="s">
        <v>1895</v>
      </c>
      <c r="I472" s="23">
        <v>2008</v>
      </c>
      <c r="J472" s="28">
        <v>0.361705</v>
      </c>
      <c r="K472" s="28">
        <v>111.93114</v>
      </c>
      <c r="L472" s="2" t="s">
        <v>2001</v>
      </c>
      <c r="M472" s="34">
        <v>2</v>
      </c>
      <c r="N472" t="str">
        <f t="shared" si="7"/>
        <v>Mantap</v>
      </c>
    </row>
    <row r="473" spans="1:14" x14ac:dyDescent="0.35">
      <c r="A473" s="2">
        <v>3001134</v>
      </c>
      <c r="B473" s="4" t="s">
        <v>471</v>
      </c>
      <c r="C473" s="11" t="s">
        <v>1410</v>
      </c>
      <c r="D473" s="15" t="s">
        <v>1887</v>
      </c>
      <c r="E473" s="17">
        <v>20.5</v>
      </c>
      <c r="F473" s="15">
        <v>7</v>
      </c>
      <c r="G473" t="str">
        <f>_xlfn.XLOOKUP(H473,'KODE BANGUNAN ATAS'!$B:$B,'KODE BANGUNAN ATAS'!$C:$C,"N/A",0)</f>
        <v xml:space="preserve">GELAGAR BAJA PERMANEN   </v>
      </c>
      <c r="H473" s="23" t="s">
        <v>1894</v>
      </c>
      <c r="I473" s="23">
        <v>2021</v>
      </c>
      <c r="J473" s="28">
        <v>0.36393599999999998</v>
      </c>
      <c r="K473" s="28">
        <v>111.944253</v>
      </c>
      <c r="L473" s="2" t="s">
        <v>2001</v>
      </c>
      <c r="M473" s="34">
        <v>2</v>
      </c>
      <c r="N473" t="str">
        <f t="shared" si="7"/>
        <v>Mantap</v>
      </c>
    </row>
    <row r="474" spans="1:14" x14ac:dyDescent="0.35">
      <c r="A474" s="2">
        <v>3001135</v>
      </c>
      <c r="B474" s="4" t="s">
        <v>472</v>
      </c>
      <c r="C474" s="11" t="s">
        <v>1411</v>
      </c>
      <c r="D474" s="15" t="s">
        <v>1887</v>
      </c>
      <c r="E474" s="17">
        <v>25.7</v>
      </c>
      <c r="F474" s="15">
        <v>10</v>
      </c>
      <c r="G474" t="str">
        <f>_xlfn.XLOOKUP(H474,'KODE BANGUNAN ATAS'!$B:$B,'KODE BANGUNAN ATAS'!$C:$C,"N/A",0)</f>
        <v xml:space="preserve">GELAGAR BAJA PERMANEN   </v>
      </c>
      <c r="H474" s="23" t="s">
        <v>1894</v>
      </c>
      <c r="I474" s="23">
        <v>2005</v>
      </c>
      <c r="J474" s="28">
        <v>0.36138799999999999</v>
      </c>
      <c r="K474" s="28">
        <v>111.94680700000001</v>
      </c>
      <c r="L474" s="2" t="s">
        <v>2001</v>
      </c>
      <c r="M474" s="34">
        <v>2</v>
      </c>
      <c r="N474" t="str">
        <f t="shared" si="7"/>
        <v>Mantap</v>
      </c>
    </row>
    <row r="475" spans="1:14" x14ac:dyDescent="0.35">
      <c r="A475" s="2">
        <v>3001136</v>
      </c>
      <c r="B475" s="4" t="s">
        <v>473</v>
      </c>
      <c r="C475" s="11" t="s">
        <v>1412</v>
      </c>
      <c r="D475" s="15" t="s">
        <v>1887</v>
      </c>
      <c r="E475" s="17">
        <v>25.9</v>
      </c>
      <c r="F475" s="15">
        <v>9</v>
      </c>
      <c r="G475" t="str">
        <f>_xlfn.XLOOKUP(H475,'KODE BANGUNAN ATAS'!$B:$B,'KODE BANGUNAN ATAS'!$C:$C,"N/A",0)</f>
        <v xml:space="preserve">GELAGAR BETON PRATEKAN PERMANEN  </v>
      </c>
      <c r="H475" s="23" t="s">
        <v>1899</v>
      </c>
      <c r="I475" s="23">
        <v>2016</v>
      </c>
      <c r="J475" s="28">
        <v>0.364564</v>
      </c>
      <c r="K475" s="28">
        <v>111.952489</v>
      </c>
      <c r="L475" s="2" t="s">
        <v>2001</v>
      </c>
      <c r="M475" s="34">
        <v>2</v>
      </c>
      <c r="N475" t="str">
        <f t="shared" si="7"/>
        <v>Mantap</v>
      </c>
    </row>
    <row r="476" spans="1:14" x14ac:dyDescent="0.35">
      <c r="A476" s="2">
        <v>3001137</v>
      </c>
      <c r="B476" s="4" t="s">
        <v>474</v>
      </c>
      <c r="C476" s="11" t="s">
        <v>1413</v>
      </c>
      <c r="D476" s="15" t="s">
        <v>1887</v>
      </c>
      <c r="E476" s="17">
        <v>20.5</v>
      </c>
      <c r="F476" s="15">
        <v>7</v>
      </c>
      <c r="G476" t="str">
        <f>_xlfn.XLOOKUP(H476,'KODE BANGUNAN ATAS'!$B:$B,'KODE BANGUNAN ATAS'!$C:$C,"N/A",0)</f>
        <v xml:space="preserve">GELAGAR BAJA PERMANEN   </v>
      </c>
      <c r="H476" s="23" t="s">
        <v>1894</v>
      </c>
      <c r="I476" s="23">
        <v>2021</v>
      </c>
      <c r="J476" s="28">
        <v>0.36423299999999997</v>
      </c>
      <c r="K476" s="28">
        <v>111.954032</v>
      </c>
      <c r="L476" s="2" t="s">
        <v>2001</v>
      </c>
      <c r="M476" s="34">
        <v>2</v>
      </c>
      <c r="N476" t="str">
        <f t="shared" si="7"/>
        <v>Mantap</v>
      </c>
    </row>
    <row r="477" spans="1:14" x14ac:dyDescent="0.35">
      <c r="A477" s="2">
        <v>3001138</v>
      </c>
      <c r="B477" s="4" t="s">
        <v>475</v>
      </c>
      <c r="C477" s="11" t="s">
        <v>1414</v>
      </c>
      <c r="D477" s="15" t="s">
        <v>1887</v>
      </c>
      <c r="E477" s="17">
        <v>20.8</v>
      </c>
      <c r="F477" s="15">
        <v>9</v>
      </c>
      <c r="G477" t="str">
        <f>_xlfn.XLOOKUP(H477,'KODE BANGUNAN ATAS'!$B:$B,'KODE BANGUNAN ATAS'!$C:$C,"N/A",0)</f>
        <v xml:space="preserve">GELAGAR BAJA PERMANEN   </v>
      </c>
      <c r="H477" s="23" t="s">
        <v>1894</v>
      </c>
      <c r="I477" s="23">
        <v>2019</v>
      </c>
      <c r="J477" s="28">
        <v>0.36247000000000001</v>
      </c>
      <c r="K477" s="28">
        <v>111.963775</v>
      </c>
      <c r="L477" s="2" t="s">
        <v>2001</v>
      </c>
      <c r="M477" s="34">
        <v>1</v>
      </c>
      <c r="N477" t="str">
        <f t="shared" si="7"/>
        <v>Mantap</v>
      </c>
    </row>
    <row r="478" spans="1:14" x14ac:dyDescent="0.35">
      <c r="A478" s="2">
        <v>3001139</v>
      </c>
      <c r="B478" s="4" t="s">
        <v>476</v>
      </c>
      <c r="C478" s="11" t="s">
        <v>1415</v>
      </c>
      <c r="D478" s="15" t="s">
        <v>1887</v>
      </c>
      <c r="E478" s="17">
        <v>20.7</v>
      </c>
      <c r="F478" s="15">
        <v>9.1999999999999993</v>
      </c>
      <c r="G478" t="str">
        <f>_xlfn.XLOOKUP(H478,'KODE BANGUNAN ATAS'!$B:$B,'KODE BANGUNAN ATAS'!$C:$C,"N/A",0)</f>
        <v xml:space="preserve">GELAGAR BETON PRATEKAN PERMANEN  </v>
      </c>
      <c r="H478" s="23" t="s">
        <v>1899</v>
      </c>
      <c r="I478" s="23">
        <v>2016</v>
      </c>
      <c r="J478" s="28">
        <v>0.36338100000000001</v>
      </c>
      <c r="K478" s="28">
        <v>111.97026200000001</v>
      </c>
      <c r="L478" s="2" t="s">
        <v>2001</v>
      </c>
      <c r="M478" s="34">
        <v>2</v>
      </c>
      <c r="N478" t="str">
        <f t="shared" si="7"/>
        <v>Mantap</v>
      </c>
    </row>
    <row r="479" spans="1:14" x14ac:dyDescent="0.35">
      <c r="A479" s="2">
        <v>3001140</v>
      </c>
      <c r="B479" s="4" t="s">
        <v>477</v>
      </c>
      <c r="C479" s="11" t="s">
        <v>1416</v>
      </c>
      <c r="D479" s="15" t="s">
        <v>1887</v>
      </c>
      <c r="E479" s="17">
        <v>20.7</v>
      </c>
      <c r="F479" s="15">
        <v>9</v>
      </c>
      <c r="G479" t="str">
        <f>_xlfn.XLOOKUP(H479,'KODE BANGUNAN ATAS'!$B:$B,'KODE BANGUNAN ATAS'!$C:$C,"N/A",0)</f>
        <v xml:space="preserve">GELAGAR BAJA PERMANEN   </v>
      </c>
      <c r="H479" s="23" t="s">
        <v>1894</v>
      </c>
      <c r="I479" s="23">
        <v>2012</v>
      </c>
      <c r="J479" s="28">
        <v>0.36135299999999998</v>
      </c>
      <c r="K479" s="28">
        <v>111.986193</v>
      </c>
      <c r="L479" s="2" t="s">
        <v>2001</v>
      </c>
      <c r="M479" s="34">
        <v>1</v>
      </c>
      <c r="N479" t="str">
        <f t="shared" si="7"/>
        <v>Mantap</v>
      </c>
    </row>
    <row r="480" spans="1:14" x14ac:dyDescent="0.35">
      <c r="A480" s="2">
        <v>3001141</v>
      </c>
      <c r="B480" s="4" t="s">
        <v>478</v>
      </c>
      <c r="C480" s="11" t="s">
        <v>1417</v>
      </c>
      <c r="D480" s="15" t="s">
        <v>1887</v>
      </c>
      <c r="E480" s="17">
        <v>31</v>
      </c>
      <c r="F480" s="15">
        <v>7</v>
      </c>
      <c r="G480" t="str">
        <f>_xlfn.XLOOKUP(H480,'KODE BANGUNAN ATAS'!$B:$B,'KODE BANGUNAN ATAS'!$C:$C,"N/A",0)</f>
        <v xml:space="preserve">GELAGAR BAJA PERMANEN   </v>
      </c>
      <c r="H480" s="23" t="s">
        <v>1894</v>
      </c>
      <c r="I480" s="23">
        <v>2015</v>
      </c>
      <c r="J480" s="28">
        <v>0.35751100000000002</v>
      </c>
      <c r="K480" s="28">
        <v>111.991077</v>
      </c>
      <c r="L480" s="2" t="s">
        <v>2001</v>
      </c>
      <c r="M480" s="34">
        <v>2</v>
      </c>
      <c r="N480" t="str">
        <f t="shared" si="7"/>
        <v>Mantap</v>
      </c>
    </row>
    <row r="481" spans="1:14" x14ac:dyDescent="0.35">
      <c r="A481" s="2">
        <v>3001142</v>
      </c>
      <c r="B481" s="4" t="s">
        <v>479</v>
      </c>
      <c r="C481" s="11" t="s">
        <v>1418</v>
      </c>
      <c r="D481" s="15" t="s">
        <v>1887</v>
      </c>
      <c r="E481" s="17">
        <v>26</v>
      </c>
      <c r="F481" s="15">
        <v>9.1999999999999993</v>
      </c>
      <c r="G481" t="str">
        <f>_xlfn.XLOOKUP(H481,'KODE BANGUNAN ATAS'!$B:$B,'KODE BANGUNAN ATAS'!$C:$C,"N/A",0)</f>
        <v xml:space="preserve">GELAGAR BAJA PERMANEN   </v>
      </c>
      <c r="H481" s="23" t="s">
        <v>1894</v>
      </c>
      <c r="I481" s="23">
        <v>2015</v>
      </c>
      <c r="J481" s="28">
        <v>0.35141699999999998</v>
      </c>
      <c r="K481" s="28">
        <v>112.00514200000001</v>
      </c>
      <c r="L481" s="2" t="s">
        <v>2001</v>
      </c>
      <c r="M481" s="34">
        <v>1</v>
      </c>
      <c r="N481" t="str">
        <f t="shared" si="7"/>
        <v>Mantap</v>
      </c>
    </row>
    <row r="482" spans="1:14" x14ac:dyDescent="0.35">
      <c r="A482" s="2">
        <v>3001143</v>
      </c>
      <c r="B482" s="4" t="s">
        <v>480</v>
      </c>
      <c r="C482" s="11" t="s">
        <v>1419</v>
      </c>
      <c r="D482" s="15" t="s">
        <v>1887</v>
      </c>
      <c r="E482" s="17">
        <v>20.6</v>
      </c>
      <c r="F482" s="15">
        <v>9</v>
      </c>
      <c r="G482" t="str">
        <f>_xlfn.XLOOKUP(H482,'KODE BANGUNAN ATAS'!$B:$B,'KODE BANGUNAN ATAS'!$C:$C,"N/A",0)</f>
        <v xml:space="preserve">GELAGAR BAJA PERMANEN   </v>
      </c>
      <c r="H482" s="23" t="s">
        <v>1894</v>
      </c>
      <c r="I482" s="23">
        <v>2016</v>
      </c>
      <c r="J482" s="28">
        <v>0.34939999999999999</v>
      </c>
      <c r="K482" s="28">
        <v>112.018559</v>
      </c>
      <c r="L482" s="2" t="s">
        <v>2001</v>
      </c>
      <c r="M482" s="34">
        <v>2</v>
      </c>
      <c r="N482" t="str">
        <f t="shared" si="7"/>
        <v>Mantap</v>
      </c>
    </row>
    <row r="483" spans="1:14" x14ac:dyDescent="0.35">
      <c r="A483" s="2">
        <v>3001144</v>
      </c>
      <c r="B483" s="4" t="s">
        <v>481</v>
      </c>
      <c r="C483" s="11" t="s">
        <v>1420</v>
      </c>
      <c r="D483" s="15" t="s">
        <v>1887</v>
      </c>
      <c r="E483" s="17">
        <v>20.5</v>
      </c>
      <c r="F483" s="15">
        <v>9</v>
      </c>
      <c r="G483" t="str">
        <f>_xlfn.XLOOKUP(H483,'KODE BANGUNAN ATAS'!$B:$B,'KODE BANGUNAN ATAS'!$C:$C,"N/A",0)</f>
        <v xml:space="preserve">GELAGAR BAJA PERMANEN   </v>
      </c>
      <c r="H483" s="23" t="s">
        <v>1894</v>
      </c>
      <c r="I483" s="23">
        <v>2007</v>
      </c>
      <c r="J483" s="28">
        <v>0.34892499999999999</v>
      </c>
      <c r="K483" s="28">
        <v>112.02816199999999</v>
      </c>
      <c r="L483" s="2" t="s">
        <v>2001</v>
      </c>
      <c r="M483" s="34">
        <v>2</v>
      </c>
      <c r="N483" t="str">
        <f t="shared" si="7"/>
        <v>Mantap</v>
      </c>
    </row>
    <row r="484" spans="1:14" x14ac:dyDescent="0.35">
      <c r="A484" s="2">
        <v>3001145</v>
      </c>
      <c r="B484" s="4" t="s">
        <v>482</v>
      </c>
      <c r="C484" s="11" t="s">
        <v>1421</v>
      </c>
      <c r="D484" s="15" t="s">
        <v>1887</v>
      </c>
      <c r="E484" s="17">
        <v>20.8</v>
      </c>
      <c r="F484" s="15">
        <v>9.1999999999999993</v>
      </c>
      <c r="G484" t="str">
        <f>_xlfn.XLOOKUP(H484,'KODE BANGUNAN ATAS'!$B:$B,'KODE BANGUNAN ATAS'!$C:$C,"N/A",0)</f>
        <v xml:space="preserve">GELAGAR BAJA PERMANEN   </v>
      </c>
      <c r="H484" s="23" t="s">
        <v>1894</v>
      </c>
      <c r="I484" s="23">
        <v>2016</v>
      </c>
      <c r="J484" s="28">
        <v>0.35250700000000001</v>
      </c>
      <c r="K484" s="28">
        <v>112.058926</v>
      </c>
      <c r="L484" s="2" t="s">
        <v>2001</v>
      </c>
      <c r="M484" s="34">
        <v>2</v>
      </c>
      <c r="N484" t="str">
        <f t="shared" si="7"/>
        <v>Mantap</v>
      </c>
    </row>
    <row r="485" spans="1:14" x14ac:dyDescent="0.35">
      <c r="A485" s="2">
        <v>3001146</v>
      </c>
      <c r="B485" s="4" t="s">
        <v>483</v>
      </c>
      <c r="C485" s="11" t="s">
        <v>1422</v>
      </c>
      <c r="D485" s="15" t="s">
        <v>1887</v>
      </c>
      <c r="E485" s="17">
        <v>46.6</v>
      </c>
      <c r="F485" s="15">
        <v>5.21</v>
      </c>
      <c r="G485" t="str">
        <f>_xlfn.XLOOKUP(H485,'KODE BANGUNAN ATAS'!$B:$B,'KODE BANGUNAN ATAS'!$C:$C,"N/A",0)</f>
        <v xml:space="preserve">RANGKA BAJA AUSTRALIA   </v>
      </c>
      <c r="H485" s="23" t="s">
        <v>1897</v>
      </c>
      <c r="I485" s="23">
        <v>1984</v>
      </c>
      <c r="J485" s="28">
        <v>0.35344599999999998</v>
      </c>
      <c r="K485" s="28">
        <v>112.076306</v>
      </c>
      <c r="L485" s="2" t="s">
        <v>2001</v>
      </c>
      <c r="M485" s="34">
        <v>2</v>
      </c>
      <c r="N485" t="str">
        <f t="shared" si="7"/>
        <v>Mantap</v>
      </c>
    </row>
    <row r="486" spans="1:14" x14ac:dyDescent="0.35">
      <c r="A486" s="2">
        <v>3001147</v>
      </c>
      <c r="B486" s="4" t="s">
        <v>484</v>
      </c>
      <c r="C486" s="11" t="s">
        <v>1423</v>
      </c>
      <c r="D486" s="15" t="s">
        <v>1887</v>
      </c>
      <c r="E486" s="17">
        <v>25.7</v>
      </c>
      <c r="F486" s="15">
        <v>9</v>
      </c>
      <c r="G486" t="str">
        <f>_xlfn.XLOOKUP(H486,'KODE BANGUNAN ATAS'!$B:$B,'KODE BANGUNAN ATAS'!$C:$C,"N/A",0)</f>
        <v xml:space="preserve">GELAGAR BAJA PERMANEN   </v>
      </c>
      <c r="H486" s="23" t="s">
        <v>1894</v>
      </c>
      <c r="I486" s="23">
        <v>2019</v>
      </c>
      <c r="J486" s="28">
        <v>0.354933</v>
      </c>
      <c r="K486" s="28">
        <v>112.08117900000001</v>
      </c>
      <c r="L486" s="2" t="s">
        <v>2001</v>
      </c>
      <c r="M486" s="34">
        <v>2</v>
      </c>
      <c r="N486" t="str">
        <f t="shared" si="7"/>
        <v>Mantap</v>
      </c>
    </row>
    <row r="487" spans="1:14" x14ac:dyDescent="0.35">
      <c r="A487" s="2">
        <v>3001148</v>
      </c>
      <c r="B487" s="4" t="s">
        <v>485</v>
      </c>
      <c r="C487" s="11" t="s">
        <v>1424</v>
      </c>
      <c r="D487" s="15" t="s">
        <v>1887</v>
      </c>
      <c r="E487" s="17">
        <v>25.6</v>
      </c>
      <c r="F487" s="15">
        <v>7.1</v>
      </c>
      <c r="G487" t="str">
        <f>_xlfn.XLOOKUP(H487,'KODE BANGUNAN ATAS'!$B:$B,'KODE BANGUNAN ATAS'!$C:$C,"N/A",0)</f>
        <v xml:space="preserve">GELAGAR BAJA PERMANEN   </v>
      </c>
      <c r="H487" s="23" t="s">
        <v>1894</v>
      </c>
      <c r="I487" s="23">
        <v>2021</v>
      </c>
      <c r="J487" s="28">
        <v>0.351829</v>
      </c>
      <c r="K487" s="28">
        <v>112.083974</v>
      </c>
      <c r="L487" s="2" t="s">
        <v>2001</v>
      </c>
      <c r="M487" s="34">
        <v>2</v>
      </c>
      <c r="N487" t="str">
        <f t="shared" si="7"/>
        <v>Mantap</v>
      </c>
    </row>
    <row r="488" spans="1:14" x14ac:dyDescent="0.35">
      <c r="A488" s="2">
        <v>3001149</v>
      </c>
      <c r="B488" s="4" t="s">
        <v>486</v>
      </c>
      <c r="C488" s="11" t="s">
        <v>1425</v>
      </c>
      <c r="D488" s="15" t="s">
        <v>1887</v>
      </c>
      <c r="E488" s="17">
        <v>20.8</v>
      </c>
      <c r="F488" s="15">
        <v>9</v>
      </c>
      <c r="G488" t="str">
        <f>_xlfn.XLOOKUP(H488,'KODE BANGUNAN ATAS'!$B:$B,'KODE BANGUNAN ATAS'!$C:$C,"N/A",0)</f>
        <v xml:space="preserve">GELAGAR BAJA PERMANEN   </v>
      </c>
      <c r="H488" s="23" t="s">
        <v>1894</v>
      </c>
      <c r="I488" s="23">
        <v>2019</v>
      </c>
      <c r="J488" s="28">
        <v>0.34648699999999999</v>
      </c>
      <c r="K488" s="28">
        <v>112.090186</v>
      </c>
      <c r="L488" s="2" t="s">
        <v>2001</v>
      </c>
      <c r="M488" s="34">
        <v>1</v>
      </c>
      <c r="N488" t="str">
        <f t="shared" si="7"/>
        <v>Mantap</v>
      </c>
    </row>
    <row r="489" spans="1:14" x14ac:dyDescent="0.35">
      <c r="A489" s="2">
        <v>3001151</v>
      </c>
      <c r="B489" s="4" t="s">
        <v>487</v>
      </c>
      <c r="C489" s="11" t="s">
        <v>1426</v>
      </c>
      <c r="D489" s="15" t="s">
        <v>1887</v>
      </c>
      <c r="E489" s="17">
        <v>31</v>
      </c>
      <c r="F489" s="15">
        <v>9.6</v>
      </c>
      <c r="G489" t="str">
        <f>_xlfn.XLOOKUP(H489,'KODE BANGUNAN ATAS'!$B:$B,'KODE BANGUNAN ATAS'!$C:$C,"N/A",0)</f>
        <v xml:space="preserve">GELAGAR BETON BERTULANG PERMANEN  </v>
      </c>
      <c r="H489" s="23" t="s">
        <v>1895</v>
      </c>
      <c r="I489" s="23">
        <v>2014</v>
      </c>
      <c r="J489" s="28">
        <v>0.34266200000000002</v>
      </c>
      <c r="K489" s="28">
        <v>112.10223000000001</v>
      </c>
      <c r="L489" s="2" t="s">
        <v>2001</v>
      </c>
      <c r="M489" s="34">
        <v>2</v>
      </c>
      <c r="N489" t="str">
        <f t="shared" si="7"/>
        <v>Mantap</v>
      </c>
    </row>
    <row r="490" spans="1:14" x14ac:dyDescent="0.35">
      <c r="A490" s="2">
        <v>3001152</v>
      </c>
      <c r="B490" s="4" t="s">
        <v>488</v>
      </c>
      <c r="C490" s="11" t="s">
        <v>1427</v>
      </c>
      <c r="D490" s="15" t="s">
        <v>1887</v>
      </c>
      <c r="E490" s="17">
        <v>31.4</v>
      </c>
      <c r="F490" s="15">
        <v>9.49</v>
      </c>
      <c r="G490" t="str">
        <f>_xlfn.XLOOKUP(H490,'KODE BANGUNAN ATAS'!$B:$B,'KODE BANGUNAN ATAS'!$C:$C,"N/A",0)</f>
        <v xml:space="preserve">GELAGAR BAJA PERMANEN   </v>
      </c>
      <c r="H490" s="23" t="s">
        <v>1894</v>
      </c>
      <c r="I490" s="23">
        <v>2024</v>
      </c>
      <c r="J490" s="28">
        <v>0.336088</v>
      </c>
      <c r="K490" s="28">
        <v>112.11613</v>
      </c>
      <c r="L490" s="2" t="s">
        <v>2001</v>
      </c>
      <c r="M490" s="34">
        <v>1</v>
      </c>
      <c r="N490" t="str">
        <f t="shared" si="7"/>
        <v>Mantap</v>
      </c>
    </row>
    <row r="491" spans="1:14" x14ac:dyDescent="0.35">
      <c r="A491" s="2">
        <v>3001153</v>
      </c>
      <c r="B491" s="4" t="s">
        <v>489</v>
      </c>
      <c r="C491" s="11" t="s">
        <v>1428</v>
      </c>
      <c r="D491" s="15" t="s">
        <v>1887</v>
      </c>
      <c r="E491" s="17">
        <v>21.7</v>
      </c>
      <c r="F491" s="15">
        <v>3.9</v>
      </c>
      <c r="G491" t="str">
        <f>_xlfn.XLOOKUP(H491,'KODE BANGUNAN ATAS'!$B:$B,'KODE BANGUNAN ATAS'!$C:$C,"N/A",0)</f>
        <v>RANGKA BAJA DARURAT (BAILEY, ACROW, TRANSPANEL)</v>
      </c>
      <c r="H491" s="23" t="s">
        <v>1909</v>
      </c>
      <c r="I491" s="23">
        <v>1984</v>
      </c>
      <c r="J491" s="28">
        <v>0.33443499999999998</v>
      </c>
      <c r="K491" s="28">
        <v>112.120079</v>
      </c>
      <c r="L491" s="2" t="s">
        <v>2001</v>
      </c>
      <c r="M491" s="34">
        <v>4</v>
      </c>
      <c r="N491" t="str">
        <f t="shared" si="7"/>
        <v>Tidak Mantap</v>
      </c>
    </row>
    <row r="492" spans="1:14" x14ac:dyDescent="0.35">
      <c r="A492" s="2">
        <v>3001154</v>
      </c>
      <c r="B492" s="4" t="s">
        <v>490</v>
      </c>
      <c r="C492" s="11" t="s">
        <v>1429</v>
      </c>
      <c r="D492" s="15" t="s">
        <v>1887</v>
      </c>
      <c r="E492" s="17">
        <v>16.5</v>
      </c>
      <c r="F492" s="15">
        <v>9.48</v>
      </c>
      <c r="G492" t="str">
        <f>_xlfn.XLOOKUP(H492,'KODE BANGUNAN ATAS'!$B:$B,'KODE BANGUNAN ATAS'!$C:$C,"N/A",0)</f>
        <v xml:space="preserve">GELAGAR BAJA PERMANEN   </v>
      </c>
      <c r="H492" s="23" t="s">
        <v>1894</v>
      </c>
      <c r="I492" s="23">
        <v>2024</v>
      </c>
      <c r="J492" s="28">
        <v>0.333235</v>
      </c>
      <c r="K492" s="28">
        <v>112.12900500000001</v>
      </c>
      <c r="L492" s="2" t="s">
        <v>2001</v>
      </c>
      <c r="M492" s="34">
        <v>2</v>
      </c>
      <c r="N492" t="str">
        <f t="shared" si="7"/>
        <v>Mantap</v>
      </c>
    </row>
    <row r="493" spans="1:14" x14ac:dyDescent="0.35">
      <c r="A493" s="2">
        <v>3001155</v>
      </c>
      <c r="B493" s="4" t="s">
        <v>491</v>
      </c>
      <c r="C493" s="11" t="s">
        <v>1430</v>
      </c>
      <c r="D493" s="15" t="s">
        <v>1887</v>
      </c>
      <c r="E493" s="17">
        <v>15.1</v>
      </c>
      <c r="F493" s="15">
        <v>9.6</v>
      </c>
      <c r="G493" t="str">
        <f>_xlfn.XLOOKUP(H493,'KODE BANGUNAN ATAS'!$B:$B,'KODE BANGUNAN ATAS'!$C:$C,"N/A",0)</f>
        <v xml:space="preserve">GELAGAR BETON BERTULANG PERMANEN  </v>
      </c>
      <c r="H493" s="23" t="s">
        <v>1895</v>
      </c>
      <c r="I493" s="23">
        <v>2014</v>
      </c>
      <c r="J493" s="28">
        <v>0.33054699999999998</v>
      </c>
      <c r="K493" s="28">
        <v>112.13318200000001</v>
      </c>
      <c r="L493" s="2" t="s">
        <v>2001</v>
      </c>
      <c r="M493" s="34">
        <v>1</v>
      </c>
      <c r="N493" t="str">
        <f t="shared" si="7"/>
        <v>Mantap</v>
      </c>
    </row>
    <row r="494" spans="1:14" x14ac:dyDescent="0.35">
      <c r="A494" s="2">
        <v>3001156</v>
      </c>
      <c r="B494" s="4" t="s">
        <v>492</v>
      </c>
      <c r="C494" s="11" t="s">
        <v>1431</v>
      </c>
      <c r="D494" s="15" t="s">
        <v>1887</v>
      </c>
      <c r="E494" s="17">
        <v>15.3</v>
      </c>
      <c r="F494" s="15">
        <v>3.6</v>
      </c>
      <c r="G494" t="str">
        <f>_xlfn.XLOOKUP(H494,'KODE BANGUNAN ATAS'!$B:$B,'KODE BANGUNAN ATAS'!$C:$C,"N/A",0)</f>
        <v>RANGKA BAJA DARURAT (BAILEY, ACROW, TRANSPANEL)</v>
      </c>
      <c r="H494" s="23" t="s">
        <v>1909</v>
      </c>
      <c r="I494" s="23">
        <v>1984</v>
      </c>
      <c r="J494" s="28">
        <v>0.334789</v>
      </c>
      <c r="K494" s="28">
        <v>112.154529</v>
      </c>
      <c r="L494" s="2" t="s">
        <v>2001</v>
      </c>
      <c r="M494" s="34">
        <v>4</v>
      </c>
      <c r="N494" t="str">
        <f t="shared" si="7"/>
        <v>Tidak Mantap</v>
      </c>
    </row>
    <row r="495" spans="1:14" x14ac:dyDescent="0.35">
      <c r="A495" s="2">
        <v>3001157</v>
      </c>
      <c r="B495" s="4" t="s">
        <v>493</v>
      </c>
      <c r="C495" s="11" t="s">
        <v>1432</v>
      </c>
      <c r="D495" s="15" t="s">
        <v>1887</v>
      </c>
      <c r="E495" s="17">
        <v>16.600000000000001</v>
      </c>
      <c r="F495" s="15">
        <v>9.6999999999999993</v>
      </c>
      <c r="G495" t="str">
        <f>_xlfn.XLOOKUP(H495,'KODE BANGUNAN ATAS'!$B:$B,'KODE BANGUNAN ATAS'!$C:$C,"N/A",0)</f>
        <v xml:space="preserve">GELAGAR BAJA PERMANEN   </v>
      </c>
      <c r="H495" s="23" t="s">
        <v>1894</v>
      </c>
      <c r="I495" s="23">
        <v>2023</v>
      </c>
      <c r="J495" s="28">
        <v>0.34099499999999999</v>
      </c>
      <c r="K495" s="28">
        <v>112.159344</v>
      </c>
      <c r="L495" s="2" t="s">
        <v>2001</v>
      </c>
      <c r="M495" s="34">
        <v>2</v>
      </c>
      <c r="N495" t="str">
        <f t="shared" si="7"/>
        <v>Mantap</v>
      </c>
    </row>
    <row r="496" spans="1:14" x14ac:dyDescent="0.35">
      <c r="A496" s="2">
        <v>3001158</v>
      </c>
      <c r="B496" s="4" t="s">
        <v>494</v>
      </c>
      <c r="C496" s="11" t="s">
        <v>1433</v>
      </c>
      <c r="D496" s="15" t="s">
        <v>1887</v>
      </c>
      <c r="E496" s="17">
        <v>15.3</v>
      </c>
      <c r="F496" s="15">
        <v>3.6</v>
      </c>
      <c r="G496" t="str">
        <f>_xlfn.XLOOKUP(H496,'KODE BANGUNAN ATAS'!$B:$B,'KODE BANGUNAN ATAS'!$C:$C,"N/A",0)</f>
        <v>RANGKA BAJA DARURAT (BAILEY, ACROW, TRANSPANEL)</v>
      </c>
      <c r="H496" s="23" t="s">
        <v>1909</v>
      </c>
      <c r="I496" s="23">
        <v>1984</v>
      </c>
      <c r="J496" s="28">
        <v>0.348269</v>
      </c>
      <c r="K496" s="28">
        <v>112.172117</v>
      </c>
      <c r="L496" s="2" t="s">
        <v>2001</v>
      </c>
      <c r="M496" s="34">
        <v>4</v>
      </c>
      <c r="N496" t="str">
        <f t="shared" si="7"/>
        <v>Tidak Mantap</v>
      </c>
    </row>
    <row r="497" spans="1:14" x14ac:dyDescent="0.35">
      <c r="A497" s="2">
        <v>3001159</v>
      </c>
      <c r="B497" s="4" t="s">
        <v>495</v>
      </c>
      <c r="C497" s="11" t="s">
        <v>1434</v>
      </c>
      <c r="D497" s="15" t="s">
        <v>1887</v>
      </c>
      <c r="E497" s="17">
        <v>21</v>
      </c>
      <c r="F497" s="15">
        <v>8.4</v>
      </c>
      <c r="G497" t="str">
        <f>_xlfn.XLOOKUP(H497,'KODE BANGUNAN ATAS'!$B:$B,'KODE BANGUNAN ATAS'!$C:$C,"N/A",0)</f>
        <v xml:space="preserve">GELAGAR BAJA PERMANEN   </v>
      </c>
      <c r="H497" s="23" t="s">
        <v>1894</v>
      </c>
      <c r="I497" s="23">
        <v>2014</v>
      </c>
      <c r="J497" s="28">
        <v>0.34985100000000002</v>
      </c>
      <c r="K497" s="28">
        <v>112.18074900000001</v>
      </c>
      <c r="L497" s="2" t="s">
        <v>2001</v>
      </c>
      <c r="M497" s="34">
        <v>2</v>
      </c>
      <c r="N497" t="str">
        <f t="shared" si="7"/>
        <v>Mantap</v>
      </c>
    </row>
    <row r="498" spans="1:14" x14ac:dyDescent="0.35">
      <c r="A498" s="2">
        <v>3001160</v>
      </c>
      <c r="B498" s="4" t="s">
        <v>496</v>
      </c>
      <c r="C498" s="11" t="s">
        <v>1435</v>
      </c>
      <c r="D498" s="15" t="s">
        <v>1887</v>
      </c>
      <c r="E498" s="17">
        <v>17</v>
      </c>
      <c r="F498" s="15">
        <v>9.5</v>
      </c>
      <c r="G498" t="str">
        <f>_xlfn.XLOOKUP(H498,'KODE BANGUNAN ATAS'!$B:$B,'KODE BANGUNAN ATAS'!$C:$C,"N/A",0)</f>
        <v xml:space="preserve">GELAGAR BETON BERTULANG PERMANEN  </v>
      </c>
      <c r="H498" s="23" t="s">
        <v>1895</v>
      </c>
      <c r="I498" s="23">
        <v>2014</v>
      </c>
      <c r="J498" s="28">
        <v>0.35075899999999999</v>
      </c>
      <c r="K498" s="28">
        <v>112.18662999999999</v>
      </c>
      <c r="L498" s="2" t="s">
        <v>2001</v>
      </c>
      <c r="M498" s="34">
        <v>2</v>
      </c>
      <c r="N498" t="str">
        <f t="shared" si="7"/>
        <v>Mantap</v>
      </c>
    </row>
    <row r="499" spans="1:14" x14ac:dyDescent="0.35">
      <c r="A499" s="2">
        <v>3001161</v>
      </c>
      <c r="B499" s="4" t="s">
        <v>497</v>
      </c>
      <c r="C499" s="11" t="s">
        <v>1436</v>
      </c>
      <c r="D499" s="15" t="s">
        <v>1887</v>
      </c>
      <c r="E499" s="17">
        <v>17</v>
      </c>
      <c r="F499" s="15">
        <v>10</v>
      </c>
      <c r="G499" t="str">
        <f>_xlfn.XLOOKUP(H499,'KODE BANGUNAN ATAS'!$B:$B,'KODE BANGUNAN ATAS'!$C:$C,"N/A",0)</f>
        <v xml:space="preserve">GELAGAR BETON BERTULANG PERMANEN  </v>
      </c>
      <c r="H499" s="23" t="s">
        <v>1895</v>
      </c>
      <c r="I499" s="23">
        <v>2011</v>
      </c>
      <c r="J499" s="28">
        <v>0.352103</v>
      </c>
      <c r="K499" s="28">
        <v>112.196459</v>
      </c>
      <c r="L499" s="2" t="s">
        <v>2001</v>
      </c>
      <c r="M499" s="34">
        <v>2</v>
      </c>
      <c r="N499" t="str">
        <f t="shared" si="7"/>
        <v>Mantap</v>
      </c>
    </row>
    <row r="500" spans="1:14" x14ac:dyDescent="0.35">
      <c r="A500" s="2">
        <v>3001162</v>
      </c>
      <c r="B500" s="4" t="s">
        <v>498</v>
      </c>
      <c r="C500" s="11" t="s">
        <v>1437</v>
      </c>
      <c r="D500" s="15" t="s">
        <v>1887</v>
      </c>
      <c r="E500" s="17">
        <v>25.4</v>
      </c>
      <c r="F500" s="15">
        <v>9</v>
      </c>
      <c r="G500" t="str">
        <f>_xlfn.XLOOKUP(H500,'KODE BANGUNAN ATAS'!$B:$B,'KODE BANGUNAN ATAS'!$C:$C,"N/A",0)</f>
        <v xml:space="preserve">GELAGAR BETON BERTULANG PERMANEN  </v>
      </c>
      <c r="H500" s="23" t="s">
        <v>1895</v>
      </c>
      <c r="I500" s="23">
        <v>2018</v>
      </c>
      <c r="J500" s="28">
        <v>0.35302899999999998</v>
      </c>
      <c r="K500" s="28">
        <v>112.20415300000001</v>
      </c>
      <c r="L500" s="2" t="s">
        <v>2001</v>
      </c>
      <c r="M500" s="34">
        <v>1</v>
      </c>
      <c r="N500" t="str">
        <f t="shared" si="7"/>
        <v>Mantap</v>
      </c>
    </row>
    <row r="501" spans="1:14" x14ac:dyDescent="0.35">
      <c r="A501" s="2">
        <v>3001163</v>
      </c>
      <c r="B501" s="4" t="s">
        <v>499</v>
      </c>
      <c r="C501" s="11" t="s">
        <v>1438</v>
      </c>
      <c r="D501" s="15" t="s">
        <v>1887</v>
      </c>
      <c r="E501" s="17">
        <v>30.6</v>
      </c>
      <c r="F501" s="15">
        <v>5.5</v>
      </c>
      <c r="G501" t="str">
        <f>_xlfn.XLOOKUP(H501,'KODE BANGUNAN ATAS'!$B:$B,'KODE BANGUNAN ATAS'!$C:$C,"N/A",0)</f>
        <v xml:space="preserve">GELAGAR BAJA PERMANEN   </v>
      </c>
      <c r="H501" s="23" t="s">
        <v>1894</v>
      </c>
      <c r="I501" s="23">
        <v>2006</v>
      </c>
      <c r="J501" s="28">
        <v>0.357186</v>
      </c>
      <c r="K501" s="28">
        <v>112.21083</v>
      </c>
      <c r="L501" s="2" t="s">
        <v>2001</v>
      </c>
      <c r="M501" s="34">
        <v>1</v>
      </c>
      <c r="N501" t="str">
        <f t="shared" si="7"/>
        <v>Mantap</v>
      </c>
    </row>
    <row r="502" spans="1:14" x14ac:dyDescent="0.35">
      <c r="A502" s="2">
        <v>3001164</v>
      </c>
      <c r="B502" s="4" t="s">
        <v>500</v>
      </c>
      <c r="C502" s="11" t="s">
        <v>1439</v>
      </c>
      <c r="D502" s="15" t="s">
        <v>1887</v>
      </c>
      <c r="E502" s="17">
        <v>25.8</v>
      </c>
      <c r="F502" s="15">
        <v>9</v>
      </c>
      <c r="G502" t="str">
        <f>_xlfn.XLOOKUP(H502,'KODE BANGUNAN ATAS'!$B:$B,'KODE BANGUNAN ATAS'!$C:$C,"N/A",0)</f>
        <v xml:space="preserve">GELAGAR BETON PRATEKAN PERMANEN  </v>
      </c>
      <c r="H502" s="23" t="s">
        <v>1899</v>
      </c>
      <c r="I502" s="23">
        <v>2016</v>
      </c>
      <c r="J502" s="28">
        <v>0.35381400000000002</v>
      </c>
      <c r="K502" s="28">
        <v>112.227047</v>
      </c>
      <c r="L502" s="2" t="s">
        <v>2001</v>
      </c>
      <c r="M502" s="34">
        <v>1</v>
      </c>
      <c r="N502" t="str">
        <f t="shared" si="7"/>
        <v>Mantap</v>
      </c>
    </row>
    <row r="503" spans="1:14" x14ac:dyDescent="0.35">
      <c r="A503" s="2">
        <v>3001165</v>
      </c>
      <c r="B503" s="4" t="s">
        <v>501</v>
      </c>
      <c r="C503" s="11" t="s">
        <v>1440</v>
      </c>
      <c r="D503" s="15" t="s">
        <v>1887</v>
      </c>
      <c r="E503" s="17">
        <v>25.6</v>
      </c>
      <c r="F503" s="15">
        <v>9</v>
      </c>
      <c r="G503" t="str">
        <f>_xlfn.XLOOKUP(H503,'KODE BANGUNAN ATAS'!$B:$B,'KODE BANGUNAN ATAS'!$C:$C,"N/A",0)</f>
        <v xml:space="preserve">GELAGAR BETON BERTULANG PERMANEN  </v>
      </c>
      <c r="H503" s="23" t="s">
        <v>1895</v>
      </c>
      <c r="I503" s="23">
        <v>2018</v>
      </c>
      <c r="J503" s="28">
        <v>0.35364899999999999</v>
      </c>
      <c r="K503" s="28">
        <v>112.230942</v>
      </c>
      <c r="L503" s="2" t="s">
        <v>2001</v>
      </c>
      <c r="M503" s="34">
        <v>1</v>
      </c>
      <c r="N503" t="str">
        <f t="shared" si="7"/>
        <v>Mantap</v>
      </c>
    </row>
    <row r="504" spans="1:14" x14ac:dyDescent="0.35">
      <c r="A504" s="2">
        <v>3001166</v>
      </c>
      <c r="B504" s="4" t="s">
        <v>502</v>
      </c>
      <c r="C504" s="11" t="s">
        <v>1441</v>
      </c>
      <c r="D504" s="15" t="s">
        <v>1887</v>
      </c>
      <c r="E504" s="17">
        <v>15.6</v>
      </c>
      <c r="F504" s="15">
        <v>7</v>
      </c>
      <c r="G504" t="str">
        <f>_xlfn.XLOOKUP(H504,'KODE BANGUNAN ATAS'!$B:$B,'KODE BANGUNAN ATAS'!$C:$C,"N/A",0)</f>
        <v xml:space="preserve">GELAGAR BETON BERTULANG PERMANEN  </v>
      </c>
      <c r="H504" s="23" t="s">
        <v>1895</v>
      </c>
      <c r="I504" s="23">
        <v>2006</v>
      </c>
      <c r="J504" s="28">
        <v>0.35317199999999999</v>
      </c>
      <c r="K504" s="28">
        <v>112.23630799999999</v>
      </c>
      <c r="L504" s="2" t="s">
        <v>2001</v>
      </c>
      <c r="M504" s="34">
        <v>2</v>
      </c>
      <c r="N504" t="str">
        <f t="shared" si="7"/>
        <v>Mantap</v>
      </c>
    </row>
    <row r="505" spans="1:14" x14ac:dyDescent="0.35">
      <c r="A505" s="2">
        <v>3001167</v>
      </c>
      <c r="B505" s="4" t="s">
        <v>503</v>
      </c>
      <c r="C505" s="11" t="s">
        <v>1442</v>
      </c>
      <c r="D505" s="15" t="s">
        <v>1887</v>
      </c>
      <c r="E505" s="17">
        <v>12.7</v>
      </c>
      <c r="F505" s="15">
        <v>7</v>
      </c>
      <c r="G505" t="str">
        <f>_xlfn.XLOOKUP(H505,'KODE BANGUNAN ATAS'!$B:$B,'KODE BANGUNAN ATAS'!$C:$C,"N/A",0)</f>
        <v xml:space="preserve">VOIDED SLAB BETON PRATEKAN PERMANEN </v>
      </c>
      <c r="H505" s="23" t="s">
        <v>1900</v>
      </c>
      <c r="I505" s="23">
        <v>2006</v>
      </c>
      <c r="J505" s="28">
        <v>0.352968</v>
      </c>
      <c r="K505" s="28">
        <v>112.240424</v>
      </c>
      <c r="L505" s="2" t="s">
        <v>2001</v>
      </c>
      <c r="M505" s="34">
        <v>2</v>
      </c>
      <c r="N505" t="str">
        <f t="shared" si="7"/>
        <v>Mantap</v>
      </c>
    </row>
    <row r="506" spans="1:14" x14ac:dyDescent="0.35">
      <c r="A506" s="2">
        <v>3001168</v>
      </c>
      <c r="B506" s="4" t="s">
        <v>504</v>
      </c>
      <c r="C506" s="11" t="s">
        <v>1443</v>
      </c>
      <c r="D506" s="15" t="s">
        <v>1887</v>
      </c>
      <c r="E506" s="17">
        <v>15.4</v>
      </c>
      <c r="F506" s="15">
        <v>7</v>
      </c>
      <c r="G506" t="str">
        <f>_xlfn.XLOOKUP(H506,'KODE BANGUNAN ATAS'!$B:$B,'KODE BANGUNAN ATAS'!$C:$C,"N/A",0)</f>
        <v xml:space="preserve">GELAGAR BETON BERTULANG PERMANEN  </v>
      </c>
      <c r="H506" s="23" t="s">
        <v>1895</v>
      </c>
      <c r="I506" s="23">
        <v>2014</v>
      </c>
      <c r="J506" s="28">
        <v>0.35719600000000001</v>
      </c>
      <c r="K506" s="28">
        <v>112.25224300000001</v>
      </c>
      <c r="L506" s="2" t="s">
        <v>2001</v>
      </c>
      <c r="M506" s="34">
        <v>2</v>
      </c>
      <c r="N506" t="str">
        <f t="shared" si="7"/>
        <v>Mantap</v>
      </c>
    </row>
    <row r="507" spans="1:14" x14ac:dyDescent="0.35">
      <c r="A507" s="2">
        <v>3001169</v>
      </c>
      <c r="B507" s="4" t="s">
        <v>505</v>
      </c>
      <c r="C507" s="11" t="s">
        <v>1444</v>
      </c>
      <c r="D507" s="15" t="s">
        <v>1887</v>
      </c>
      <c r="E507" s="17">
        <v>25.3</v>
      </c>
      <c r="F507" s="15">
        <v>9.8000000000000007</v>
      </c>
      <c r="G507" t="str">
        <f>_xlfn.XLOOKUP(H507,'KODE BANGUNAN ATAS'!$B:$B,'KODE BANGUNAN ATAS'!$C:$C,"N/A",0)</f>
        <v xml:space="preserve">GELAGAR BETON BERTULANG PERMANEN  </v>
      </c>
      <c r="H507" s="23" t="s">
        <v>1895</v>
      </c>
      <c r="I507" s="23">
        <v>2014</v>
      </c>
      <c r="J507" s="28">
        <v>0.364732</v>
      </c>
      <c r="K507" s="28">
        <v>112.286548</v>
      </c>
      <c r="L507" s="2" t="s">
        <v>2001</v>
      </c>
      <c r="M507" s="34">
        <v>2</v>
      </c>
      <c r="N507" t="str">
        <f t="shared" si="7"/>
        <v>Mantap</v>
      </c>
    </row>
    <row r="508" spans="1:14" x14ac:dyDescent="0.35">
      <c r="A508" s="2">
        <v>3001170</v>
      </c>
      <c r="B508" s="4" t="s">
        <v>506</v>
      </c>
      <c r="C508" s="11" t="s">
        <v>1445</v>
      </c>
      <c r="D508" s="15" t="s">
        <v>1887</v>
      </c>
      <c r="E508" s="17">
        <v>25</v>
      </c>
      <c r="F508" s="15">
        <v>9.8000000000000007</v>
      </c>
      <c r="G508" t="str">
        <f>_xlfn.XLOOKUP(H508,'KODE BANGUNAN ATAS'!$B:$B,'KODE BANGUNAN ATAS'!$C:$C,"N/A",0)</f>
        <v xml:space="preserve">GELAGAR BETON BERTULANG PERMANEN  </v>
      </c>
      <c r="H508" s="23" t="s">
        <v>1895</v>
      </c>
      <c r="I508" s="23">
        <v>2008</v>
      </c>
      <c r="J508" s="28">
        <v>0.372305</v>
      </c>
      <c r="K508" s="28">
        <v>112.29191299999999</v>
      </c>
      <c r="L508" s="2" t="s">
        <v>2001</v>
      </c>
      <c r="M508" s="34">
        <v>2</v>
      </c>
      <c r="N508" t="str">
        <f t="shared" si="7"/>
        <v>Mantap</v>
      </c>
    </row>
    <row r="509" spans="1:14" x14ac:dyDescent="0.35">
      <c r="A509" s="2">
        <v>3001171</v>
      </c>
      <c r="B509" s="4" t="s">
        <v>507</v>
      </c>
      <c r="C509" s="11" t="s">
        <v>1446</v>
      </c>
      <c r="D509" s="15" t="s">
        <v>1887</v>
      </c>
      <c r="E509" s="17">
        <v>61.3</v>
      </c>
      <c r="F509" s="15">
        <v>5.92</v>
      </c>
      <c r="G509" t="str">
        <f>_xlfn.XLOOKUP(H509,'KODE BANGUNAN ATAS'!$B:$B,'KODE BANGUNAN ATAS'!$C:$C,"N/A",0)</f>
        <v xml:space="preserve">RANGKA BAJA AUSTRALIA   </v>
      </c>
      <c r="H509" s="23" t="s">
        <v>1897</v>
      </c>
      <c r="I509" s="23">
        <v>1989</v>
      </c>
      <c r="J509" s="28">
        <v>0.374558</v>
      </c>
      <c r="K509" s="28">
        <v>112.310706</v>
      </c>
      <c r="L509" s="2" t="s">
        <v>2001</v>
      </c>
      <c r="M509" s="34">
        <v>2</v>
      </c>
      <c r="N509" t="str">
        <f t="shared" si="7"/>
        <v>Mantap</v>
      </c>
    </row>
    <row r="510" spans="1:14" x14ac:dyDescent="0.35">
      <c r="A510" s="2">
        <v>3001172</v>
      </c>
      <c r="B510" s="4" t="s">
        <v>508</v>
      </c>
      <c r="C510" s="11" t="s">
        <v>1447</v>
      </c>
      <c r="D510" s="15" t="s">
        <v>1887</v>
      </c>
      <c r="E510" s="17">
        <v>25.7</v>
      </c>
      <c r="F510" s="15">
        <v>9</v>
      </c>
      <c r="G510" t="str">
        <f>_xlfn.XLOOKUP(H510,'KODE BANGUNAN ATAS'!$B:$B,'KODE BANGUNAN ATAS'!$C:$C,"N/A",0)</f>
        <v xml:space="preserve">GELAGAR BETON BERTULANG PERMANEN  </v>
      </c>
      <c r="H510" s="23" t="s">
        <v>1895</v>
      </c>
      <c r="I510" s="23">
        <v>2018</v>
      </c>
      <c r="J510" s="28">
        <v>0.38737700000000003</v>
      </c>
      <c r="K510" s="28">
        <v>112.31659500000001</v>
      </c>
      <c r="L510" s="2" t="s">
        <v>2001</v>
      </c>
      <c r="M510" s="34">
        <v>1</v>
      </c>
      <c r="N510" t="str">
        <f t="shared" si="7"/>
        <v>Mantap</v>
      </c>
    </row>
    <row r="511" spans="1:14" x14ac:dyDescent="0.35">
      <c r="A511" s="2">
        <v>3000245</v>
      </c>
      <c r="B511" s="4" t="s">
        <v>509</v>
      </c>
      <c r="C511" s="11" t="s">
        <v>1448</v>
      </c>
      <c r="D511" s="15" t="s">
        <v>1887</v>
      </c>
      <c r="E511" s="17">
        <v>6.5</v>
      </c>
      <c r="F511" s="15">
        <v>7.1</v>
      </c>
      <c r="G511" t="str">
        <f>_xlfn.XLOOKUP(H511,'KODE BANGUNAN ATAS'!$B:$B,'KODE BANGUNAN ATAS'!$C:$C,"N/A",0)</f>
        <v>GORONG GORONG PERSEGI BETON BERTULANG PERMANEN</v>
      </c>
      <c r="H511" s="23" t="s">
        <v>1893</v>
      </c>
      <c r="I511" s="23">
        <v>2016</v>
      </c>
      <c r="J511" s="28">
        <v>0.37881399999999998</v>
      </c>
      <c r="K511" s="28">
        <v>112.31124800000001</v>
      </c>
      <c r="L511" s="2" t="s">
        <v>2001</v>
      </c>
      <c r="M511" s="34">
        <v>2</v>
      </c>
      <c r="N511" t="str">
        <f t="shared" si="7"/>
        <v>Mantap</v>
      </c>
    </row>
    <row r="512" spans="1:14" x14ac:dyDescent="0.35">
      <c r="A512" s="2">
        <v>3001173</v>
      </c>
      <c r="B512" s="4" t="s">
        <v>510</v>
      </c>
      <c r="C512" s="11" t="s">
        <v>1449</v>
      </c>
      <c r="D512" s="15" t="s">
        <v>1887</v>
      </c>
      <c r="E512" s="17">
        <v>25.8</v>
      </c>
      <c r="F512" s="15">
        <v>9</v>
      </c>
      <c r="G512" t="str">
        <f>_xlfn.XLOOKUP(H512,'KODE BANGUNAN ATAS'!$B:$B,'KODE BANGUNAN ATAS'!$C:$C,"N/A",0)</f>
        <v xml:space="preserve">GELAGAR BAJA PERMANEN   </v>
      </c>
      <c r="H512" s="23" t="s">
        <v>1894</v>
      </c>
      <c r="I512" s="23">
        <v>2017</v>
      </c>
      <c r="J512" s="28">
        <v>0.39208900000000002</v>
      </c>
      <c r="K512" s="28">
        <v>112.31892000000001</v>
      </c>
      <c r="L512" s="2" t="s">
        <v>2001</v>
      </c>
      <c r="M512" s="34">
        <v>2</v>
      </c>
      <c r="N512" t="str">
        <f t="shared" si="7"/>
        <v>Mantap</v>
      </c>
    </row>
    <row r="513" spans="1:14" x14ac:dyDescent="0.35">
      <c r="A513" s="2">
        <v>3001174</v>
      </c>
      <c r="B513" s="4" t="s">
        <v>511</v>
      </c>
      <c r="C513" s="11" t="s">
        <v>1450</v>
      </c>
      <c r="D513" s="15" t="s">
        <v>1887</v>
      </c>
      <c r="E513" s="17">
        <v>30.6</v>
      </c>
      <c r="F513" s="15">
        <v>6</v>
      </c>
      <c r="G513" t="str">
        <f>_xlfn.XLOOKUP(H513,'KODE BANGUNAN ATAS'!$B:$B,'KODE BANGUNAN ATAS'!$C:$C,"N/A",0)</f>
        <v xml:space="preserve">GELAGAR BAJA PERMANEN   </v>
      </c>
      <c r="H513" s="23" t="s">
        <v>1894</v>
      </c>
      <c r="I513" s="23">
        <v>1989</v>
      </c>
      <c r="J513" s="28">
        <v>0.39796999999999999</v>
      </c>
      <c r="K513" s="28">
        <v>112.314505</v>
      </c>
      <c r="L513" s="2" t="s">
        <v>2001</v>
      </c>
      <c r="M513" s="34">
        <v>3</v>
      </c>
      <c r="N513" t="str">
        <f t="shared" si="7"/>
        <v>Tidak Mantap</v>
      </c>
    </row>
    <row r="514" spans="1:14" x14ac:dyDescent="0.35">
      <c r="A514" s="2">
        <v>3001175</v>
      </c>
      <c r="B514" s="4" t="s">
        <v>512</v>
      </c>
      <c r="C514" s="11" t="s">
        <v>1451</v>
      </c>
      <c r="D514" s="15" t="s">
        <v>1887</v>
      </c>
      <c r="E514" s="17">
        <v>20.6</v>
      </c>
      <c r="F514" s="15">
        <v>9</v>
      </c>
      <c r="G514" t="str">
        <f>_xlfn.XLOOKUP(H514,'KODE BANGUNAN ATAS'!$B:$B,'KODE BANGUNAN ATAS'!$C:$C,"N/A",0)</f>
        <v xml:space="preserve">GELAGAR BAJA PERMANEN   </v>
      </c>
      <c r="H514" s="23" t="s">
        <v>1894</v>
      </c>
      <c r="I514" s="23">
        <v>2018</v>
      </c>
      <c r="J514" s="28">
        <v>0.41975200000000001</v>
      </c>
      <c r="K514" s="28">
        <v>112.311398</v>
      </c>
      <c r="L514" s="2" t="s">
        <v>2001</v>
      </c>
      <c r="M514" s="34">
        <v>2</v>
      </c>
      <c r="N514" t="str">
        <f t="shared" si="7"/>
        <v>Mantap</v>
      </c>
    </row>
    <row r="515" spans="1:14" x14ac:dyDescent="0.35">
      <c r="A515" s="2">
        <v>3001176</v>
      </c>
      <c r="B515" s="4" t="s">
        <v>513</v>
      </c>
      <c r="C515" s="11" t="s">
        <v>1452</v>
      </c>
      <c r="D515" s="15" t="s">
        <v>1887</v>
      </c>
      <c r="E515" s="17">
        <v>15.6</v>
      </c>
      <c r="F515" s="15">
        <v>3.7</v>
      </c>
      <c r="G515" t="str">
        <f>_xlfn.XLOOKUP(H515,'KODE BANGUNAN ATAS'!$B:$B,'KODE BANGUNAN ATAS'!$C:$C,"N/A",0)</f>
        <v xml:space="preserve">RANGKA BAJA SEMI PERMANEN (AUSTRIA) </v>
      </c>
      <c r="H515" s="23" t="s">
        <v>1910</v>
      </c>
      <c r="I515" s="23">
        <v>1991</v>
      </c>
      <c r="J515" s="28">
        <v>0.425595</v>
      </c>
      <c r="K515" s="28">
        <v>112.331523</v>
      </c>
      <c r="L515" s="2" t="s">
        <v>2001</v>
      </c>
      <c r="M515" s="34">
        <v>4</v>
      </c>
      <c r="N515" t="str">
        <f t="shared" ref="N515:N578" si="8">IF(M515&lt;3,"Mantap","Tidak Mantap")</f>
        <v>Tidak Mantap</v>
      </c>
    </row>
    <row r="516" spans="1:14" x14ac:dyDescent="0.35">
      <c r="A516" s="2">
        <v>3001177</v>
      </c>
      <c r="B516" s="4" t="s">
        <v>514</v>
      </c>
      <c r="C516" s="11" t="s">
        <v>1453</v>
      </c>
      <c r="D516" s="15" t="s">
        <v>1887</v>
      </c>
      <c r="E516" s="17">
        <v>30.5</v>
      </c>
      <c r="F516" s="15">
        <v>4.5</v>
      </c>
      <c r="G516" t="str">
        <f>_xlfn.XLOOKUP(H516,'KODE BANGUNAN ATAS'!$B:$B,'KODE BANGUNAN ATAS'!$C:$C,"N/A",0)</f>
        <v xml:space="preserve">RANGKA BAJA SEMI PERMANEN (AUSTRIA) </v>
      </c>
      <c r="H516" s="23" t="s">
        <v>1910</v>
      </c>
      <c r="I516" s="23">
        <v>1991</v>
      </c>
      <c r="J516" s="28">
        <v>0.43241299999999999</v>
      </c>
      <c r="K516" s="28">
        <v>112.342139</v>
      </c>
      <c r="L516" s="2" t="s">
        <v>2001</v>
      </c>
      <c r="M516" s="34">
        <v>4</v>
      </c>
      <c r="N516" t="str">
        <f t="shared" si="8"/>
        <v>Tidak Mantap</v>
      </c>
    </row>
    <row r="517" spans="1:14" x14ac:dyDescent="0.35">
      <c r="A517" s="2">
        <v>3001178</v>
      </c>
      <c r="B517" s="4" t="s">
        <v>515</v>
      </c>
      <c r="C517" s="11" t="s">
        <v>1454</v>
      </c>
      <c r="D517" s="15" t="s">
        <v>1887</v>
      </c>
      <c r="E517" s="17">
        <v>18.600000000000001</v>
      </c>
      <c r="F517" s="15">
        <v>7</v>
      </c>
      <c r="G517" t="str">
        <f>_xlfn.XLOOKUP(H517,'KODE BANGUNAN ATAS'!$B:$B,'KODE BANGUNAN ATAS'!$C:$C,"N/A",0)</f>
        <v xml:space="preserve">GELAGAR BAJA PERMANEN   </v>
      </c>
      <c r="H517" s="23" t="s">
        <v>1894</v>
      </c>
      <c r="I517" s="23">
        <v>2021</v>
      </c>
      <c r="J517" s="28">
        <v>0.43296099999999998</v>
      </c>
      <c r="K517" s="28">
        <v>112.343237</v>
      </c>
      <c r="L517" s="2" t="s">
        <v>2001</v>
      </c>
      <c r="M517" s="34">
        <v>2</v>
      </c>
      <c r="N517" t="str">
        <f t="shared" si="8"/>
        <v>Mantap</v>
      </c>
    </row>
    <row r="518" spans="1:14" x14ac:dyDescent="0.35">
      <c r="A518" s="2">
        <v>3001179</v>
      </c>
      <c r="B518" s="4" t="s">
        <v>516</v>
      </c>
      <c r="C518" s="11" t="s">
        <v>1455</v>
      </c>
      <c r="D518" s="15" t="s">
        <v>1887</v>
      </c>
      <c r="E518" s="17">
        <v>6</v>
      </c>
      <c r="F518" s="15">
        <v>9.8000000000000007</v>
      </c>
      <c r="G518" t="str">
        <f>_xlfn.XLOOKUP(H518,'KODE BANGUNAN ATAS'!$B:$B,'KODE BANGUNAN ATAS'!$C:$C,"N/A",0)</f>
        <v>GORONG GORONG PERSEGI BETON BERTULANG PERMANEN</v>
      </c>
      <c r="H518" s="23" t="s">
        <v>1893</v>
      </c>
      <c r="I518" s="23">
        <v>2016</v>
      </c>
      <c r="J518" s="28">
        <v>0.43483100000000002</v>
      </c>
      <c r="K518" s="28">
        <v>112.347026</v>
      </c>
      <c r="L518" s="2" t="s">
        <v>2001</v>
      </c>
      <c r="M518" s="34">
        <v>2</v>
      </c>
      <c r="N518" t="str">
        <f t="shared" si="8"/>
        <v>Mantap</v>
      </c>
    </row>
    <row r="519" spans="1:14" x14ac:dyDescent="0.35">
      <c r="A519" s="2">
        <v>3001180</v>
      </c>
      <c r="B519" s="4" t="s">
        <v>517</v>
      </c>
      <c r="C519" s="11" t="s">
        <v>1456</v>
      </c>
      <c r="D519" s="15" t="s">
        <v>1887</v>
      </c>
      <c r="E519" s="17">
        <v>6.5</v>
      </c>
      <c r="F519" s="15">
        <v>6.5</v>
      </c>
      <c r="G519" t="str">
        <f>_xlfn.XLOOKUP(H519,'KODE BANGUNAN ATAS'!$B:$B,'KODE BANGUNAN ATAS'!$C:$C,"N/A",0)</f>
        <v xml:space="preserve">GELAGAR KAYU PERMANEN   </v>
      </c>
      <c r="H519" s="23" t="s">
        <v>1901</v>
      </c>
      <c r="I519" s="23">
        <v>1984</v>
      </c>
      <c r="J519" s="28">
        <v>0.44237399999999999</v>
      </c>
      <c r="K519" s="28">
        <v>112.359922</v>
      </c>
      <c r="L519" s="2" t="s">
        <v>2001</v>
      </c>
      <c r="M519" s="34">
        <v>3</v>
      </c>
      <c r="N519" t="str">
        <f t="shared" si="8"/>
        <v>Tidak Mantap</v>
      </c>
    </row>
    <row r="520" spans="1:14" x14ac:dyDescent="0.35">
      <c r="A520" s="2">
        <v>3001181</v>
      </c>
      <c r="B520" s="4" t="s">
        <v>518</v>
      </c>
      <c r="C520" s="11" t="s">
        <v>1457</v>
      </c>
      <c r="D520" s="15" t="s">
        <v>1887</v>
      </c>
      <c r="E520" s="17">
        <v>7</v>
      </c>
      <c r="F520" s="15">
        <v>7.8</v>
      </c>
      <c r="G520" t="str">
        <f>_xlfn.XLOOKUP(H520,'KODE BANGUNAN ATAS'!$B:$B,'KODE BANGUNAN ATAS'!$C:$C,"N/A",0)</f>
        <v>GORONG GORONG PERSEGI BETON BERTULANG PERMANEN</v>
      </c>
      <c r="H520" s="23" t="s">
        <v>1893</v>
      </c>
      <c r="I520" s="23">
        <v>2012</v>
      </c>
      <c r="J520" s="28">
        <v>0.44450299999999998</v>
      </c>
      <c r="K520" s="28">
        <v>112.36425800000001</v>
      </c>
      <c r="L520" s="2" t="s">
        <v>2001</v>
      </c>
      <c r="M520" s="34">
        <v>2</v>
      </c>
      <c r="N520" t="str">
        <f t="shared" si="8"/>
        <v>Mantap</v>
      </c>
    </row>
    <row r="521" spans="1:14" x14ac:dyDescent="0.35">
      <c r="A521" s="2">
        <v>3001183</v>
      </c>
      <c r="B521" s="4" t="s">
        <v>519</v>
      </c>
      <c r="C521" s="11" t="s">
        <v>1458</v>
      </c>
      <c r="D521" s="15" t="s">
        <v>1887</v>
      </c>
      <c r="E521" s="17">
        <v>6.8</v>
      </c>
      <c r="F521" s="15">
        <v>6.8</v>
      </c>
      <c r="G521" t="str">
        <f>_xlfn.XLOOKUP(H521,'KODE BANGUNAN ATAS'!$B:$B,'KODE BANGUNAN ATAS'!$C:$C,"N/A",0)</f>
        <v>GORONG GORONG PERSEGI BETON BERTULANG PERMANEN</v>
      </c>
      <c r="H521" s="23" t="s">
        <v>1893</v>
      </c>
      <c r="I521" s="23">
        <v>2021</v>
      </c>
      <c r="J521" s="28">
        <v>0.44947100000000001</v>
      </c>
      <c r="K521" s="28">
        <v>112.377725</v>
      </c>
      <c r="L521" s="2" t="s">
        <v>2001</v>
      </c>
      <c r="M521" s="34">
        <v>1</v>
      </c>
      <c r="N521" t="str">
        <f t="shared" si="8"/>
        <v>Mantap</v>
      </c>
    </row>
    <row r="522" spans="1:14" x14ac:dyDescent="0.35">
      <c r="A522" s="2">
        <v>3001184</v>
      </c>
      <c r="B522" s="4" t="s">
        <v>520</v>
      </c>
      <c r="C522" s="11" t="s">
        <v>1459</v>
      </c>
      <c r="D522" s="15" t="s">
        <v>1887</v>
      </c>
      <c r="E522" s="17">
        <v>30.8</v>
      </c>
      <c r="F522" s="15">
        <v>7</v>
      </c>
      <c r="G522" t="str">
        <f>_xlfn.XLOOKUP(H522,'KODE BANGUNAN ATAS'!$B:$B,'KODE BANGUNAN ATAS'!$C:$C,"N/A",0)</f>
        <v xml:space="preserve">GELAGAR BAJA PERMANEN   </v>
      </c>
      <c r="H522" s="23" t="s">
        <v>1894</v>
      </c>
      <c r="I522" s="23">
        <v>1990</v>
      </c>
      <c r="J522" s="28">
        <v>0.45123600000000003</v>
      </c>
      <c r="K522" s="28">
        <v>112.387186</v>
      </c>
      <c r="L522" s="2" t="s">
        <v>2001</v>
      </c>
      <c r="M522" s="34">
        <v>2</v>
      </c>
      <c r="N522" t="str">
        <f t="shared" si="8"/>
        <v>Mantap</v>
      </c>
    </row>
    <row r="523" spans="1:14" x14ac:dyDescent="0.35">
      <c r="A523" s="2">
        <v>3001185</v>
      </c>
      <c r="B523" s="4" t="s">
        <v>521</v>
      </c>
      <c r="C523" s="11" t="s">
        <v>1394</v>
      </c>
      <c r="D523" s="15" t="s">
        <v>1887</v>
      </c>
      <c r="E523" s="17">
        <v>20.399999999999999</v>
      </c>
      <c r="F523" s="15">
        <v>4.2</v>
      </c>
      <c r="G523" t="str">
        <f>_xlfn.XLOOKUP(H523,'KODE BANGUNAN ATAS'!$B:$B,'KODE BANGUNAN ATAS'!$C:$C,"N/A",0)</f>
        <v xml:space="preserve">RANGKA BAJA SEMI PERMANEN (AUSTRIA) </v>
      </c>
      <c r="H523" s="23" t="s">
        <v>1910</v>
      </c>
      <c r="I523" s="23">
        <v>1984</v>
      </c>
      <c r="J523" s="28">
        <v>0.46383999999999997</v>
      </c>
      <c r="K523" s="28">
        <v>112.393798</v>
      </c>
      <c r="L523" s="2" t="s">
        <v>2001</v>
      </c>
      <c r="M523" s="34">
        <v>4</v>
      </c>
      <c r="N523" t="str">
        <f t="shared" si="8"/>
        <v>Tidak Mantap</v>
      </c>
    </row>
    <row r="524" spans="1:14" x14ac:dyDescent="0.35">
      <c r="A524" s="2">
        <v>3001186</v>
      </c>
      <c r="B524" s="4" t="s">
        <v>522</v>
      </c>
      <c r="C524" s="11" t="s">
        <v>1460</v>
      </c>
      <c r="D524" s="15" t="s">
        <v>1887</v>
      </c>
      <c r="E524" s="17">
        <v>14.85</v>
      </c>
      <c r="F524" s="15">
        <v>9.379999999999999</v>
      </c>
      <c r="G524" t="str">
        <f>_xlfn.XLOOKUP(H524,'KODE BANGUNAN ATAS'!$B:$B,'KODE BANGUNAN ATAS'!$C:$C,"N/A",0)</f>
        <v xml:space="preserve">VOIDED SLAB BETON PRATEKAN PERMANEN </v>
      </c>
      <c r="H524" s="23" t="s">
        <v>1900</v>
      </c>
      <c r="I524" s="23">
        <v>2024</v>
      </c>
      <c r="J524" s="28">
        <v>0.48211399999999999</v>
      </c>
      <c r="K524" s="28">
        <v>112.40518899999999</v>
      </c>
      <c r="L524" s="2" t="s">
        <v>2001</v>
      </c>
      <c r="M524" s="34">
        <v>1</v>
      </c>
      <c r="N524" t="str">
        <f t="shared" si="8"/>
        <v>Mantap</v>
      </c>
    </row>
    <row r="525" spans="1:14" x14ac:dyDescent="0.35">
      <c r="A525" s="2">
        <v>3001187</v>
      </c>
      <c r="B525" s="4" t="s">
        <v>523</v>
      </c>
      <c r="C525" s="11" t="s">
        <v>1461</v>
      </c>
      <c r="D525" s="15" t="s">
        <v>1887</v>
      </c>
      <c r="E525" s="17">
        <v>6.9</v>
      </c>
      <c r="F525" s="15">
        <v>8</v>
      </c>
      <c r="G525" t="str">
        <f>_xlfn.XLOOKUP(H525,'KODE BANGUNAN ATAS'!$B:$B,'KODE BANGUNAN ATAS'!$C:$C,"N/A",0)</f>
        <v>GORONG GORONG PERSEGI BETON BERTULANG PERMANEN</v>
      </c>
      <c r="H525" s="23" t="s">
        <v>1893</v>
      </c>
      <c r="I525" s="23">
        <v>2012</v>
      </c>
      <c r="J525" s="28">
        <v>0.48335299999999998</v>
      </c>
      <c r="K525" s="28">
        <v>112.43532999999999</v>
      </c>
      <c r="L525" s="2" t="s">
        <v>2001</v>
      </c>
      <c r="M525" s="34">
        <v>2</v>
      </c>
      <c r="N525" t="str">
        <f t="shared" si="8"/>
        <v>Mantap</v>
      </c>
    </row>
    <row r="526" spans="1:14" x14ac:dyDescent="0.35">
      <c r="A526" s="2">
        <v>3001188</v>
      </c>
      <c r="B526" s="4" t="s">
        <v>524</v>
      </c>
      <c r="C526" s="11" t="s">
        <v>1462</v>
      </c>
      <c r="D526" s="15" t="s">
        <v>1887</v>
      </c>
      <c r="E526" s="17">
        <v>9.1999999999999993</v>
      </c>
      <c r="F526" s="15">
        <v>10.199999999999999</v>
      </c>
      <c r="G526" t="str">
        <f>_xlfn.XLOOKUP(H526,'KODE BANGUNAN ATAS'!$B:$B,'KODE BANGUNAN ATAS'!$C:$C,"N/A",0)</f>
        <v xml:space="preserve">GELAGAR BETON BERTULANG PERMANEN  </v>
      </c>
      <c r="H526" s="23" t="s">
        <v>1895</v>
      </c>
      <c r="I526" s="23">
        <v>2016</v>
      </c>
      <c r="J526" s="28">
        <v>0.48307499999999998</v>
      </c>
      <c r="K526" s="28">
        <v>112.441799</v>
      </c>
      <c r="L526" s="2" t="s">
        <v>2001</v>
      </c>
      <c r="M526" s="34">
        <v>2</v>
      </c>
      <c r="N526" t="str">
        <f t="shared" si="8"/>
        <v>Mantap</v>
      </c>
    </row>
    <row r="527" spans="1:14" x14ac:dyDescent="0.35">
      <c r="A527" s="2">
        <v>3001189</v>
      </c>
      <c r="B527" s="4" t="s">
        <v>525</v>
      </c>
      <c r="C527" s="11" t="s">
        <v>1463</v>
      </c>
      <c r="D527" s="15" t="s">
        <v>1887</v>
      </c>
      <c r="E527" s="17">
        <v>60</v>
      </c>
      <c r="F527" s="15">
        <v>8.5299999999999994</v>
      </c>
      <c r="G527" t="str">
        <f>_xlfn.XLOOKUP(H527,'KODE BANGUNAN ATAS'!$B:$B,'KODE BANGUNAN ATAS'!$C:$C,"N/A",0)</f>
        <v xml:space="preserve">RANGKA BAJA AUSTRALIA   </v>
      </c>
      <c r="H527" s="23" t="s">
        <v>1897</v>
      </c>
      <c r="I527" s="23">
        <v>1988</v>
      </c>
      <c r="J527" s="28">
        <v>0.48622500000000002</v>
      </c>
      <c r="K527" s="28">
        <v>112.480265</v>
      </c>
      <c r="L527" s="2" t="s">
        <v>2001</v>
      </c>
      <c r="M527" s="34">
        <v>2</v>
      </c>
      <c r="N527" t="str">
        <f t="shared" si="8"/>
        <v>Mantap</v>
      </c>
    </row>
    <row r="528" spans="1:14" x14ac:dyDescent="0.35">
      <c r="A528" s="2">
        <v>3001190</v>
      </c>
      <c r="B528" s="4" t="s">
        <v>526</v>
      </c>
      <c r="C528" s="11" t="s">
        <v>1464</v>
      </c>
      <c r="D528" s="15" t="s">
        <v>1887</v>
      </c>
      <c r="E528" s="17">
        <v>6.8</v>
      </c>
      <c r="F528" s="15">
        <v>11.9</v>
      </c>
      <c r="G528" t="str">
        <f>_xlfn.XLOOKUP(H528,'KODE BANGUNAN ATAS'!$B:$B,'KODE BANGUNAN ATAS'!$C:$C,"N/A",0)</f>
        <v>GORONG GORONG PERSEGI BETON BERTULANG PERMANEN</v>
      </c>
      <c r="H528" s="23" t="s">
        <v>1893</v>
      </c>
      <c r="I528" s="23">
        <v>2016</v>
      </c>
      <c r="J528" s="28">
        <v>0.486516</v>
      </c>
      <c r="K528" s="28">
        <v>112.490926</v>
      </c>
      <c r="L528" s="2" t="s">
        <v>2001</v>
      </c>
      <c r="M528" s="34">
        <v>1</v>
      </c>
      <c r="N528" t="str">
        <f t="shared" si="8"/>
        <v>Mantap</v>
      </c>
    </row>
    <row r="529" spans="1:14" x14ac:dyDescent="0.35">
      <c r="A529" s="2">
        <v>3001191</v>
      </c>
      <c r="B529" s="4" t="s">
        <v>527</v>
      </c>
      <c r="C529" s="11" t="s">
        <v>1430</v>
      </c>
      <c r="D529" s="15" t="s">
        <v>1887</v>
      </c>
      <c r="E529" s="17">
        <v>8.5</v>
      </c>
      <c r="F529" s="15">
        <v>6.55</v>
      </c>
      <c r="G529" t="str">
        <f>_xlfn.XLOOKUP(H529,'KODE BANGUNAN ATAS'!$B:$B,'KODE BANGUNAN ATAS'!$C:$C,"N/A",0)</f>
        <v xml:space="preserve">GELAGAR KAYU PERMANEN   </v>
      </c>
      <c r="H529" s="23" t="s">
        <v>1901</v>
      </c>
      <c r="I529" s="23">
        <v>1984</v>
      </c>
      <c r="J529" s="28">
        <v>0.48630099999999998</v>
      </c>
      <c r="K529" s="28">
        <v>112.49379500000001</v>
      </c>
      <c r="L529" s="2" t="s">
        <v>2001</v>
      </c>
      <c r="M529" s="34">
        <v>3</v>
      </c>
      <c r="N529" t="str">
        <f t="shared" si="8"/>
        <v>Tidak Mantap</v>
      </c>
    </row>
    <row r="530" spans="1:14" x14ac:dyDescent="0.35">
      <c r="A530" s="2">
        <v>3001192</v>
      </c>
      <c r="B530" s="4" t="s">
        <v>528</v>
      </c>
      <c r="C530" s="11" t="s">
        <v>1465</v>
      </c>
      <c r="D530" s="15" t="s">
        <v>1887</v>
      </c>
      <c r="E530" s="17">
        <v>11</v>
      </c>
      <c r="F530" s="15">
        <v>9.51</v>
      </c>
      <c r="G530" t="str">
        <f>_xlfn.XLOOKUP(H530,'KODE BANGUNAN ATAS'!$B:$B,'KODE BANGUNAN ATAS'!$C:$C,"N/A",0)</f>
        <v xml:space="preserve">VOIDED SLAB BETON PRATEKAN PERMANEN </v>
      </c>
      <c r="H530" s="23" t="s">
        <v>1900</v>
      </c>
      <c r="I530" s="23">
        <v>2024</v>
      </c>
      <c r="J530" s="28">
        <v>0.48659200000000002</v>
      </c>
      <c r="K530" s="28">
        <v>112.510627</v>
      </c>
      <c r="L530" s="2" t="s">
        <v>2001</v>
      </c>
      <c r="M530" s="34">
        <v>1</v>
      </c>
      <c r="N530" t="str">
        <f t="shared" si="8"/>
        <v>Mantap</v>
      </c>
    </row>
    <row r="531" spans="1:14" x14ac:dyDescent="0.35">
      <c r="A531" s="2">
        <v>3001193</v>
      </c>
      <c r="B531" s="4" t="s">
        <v>529</v>
      </c>
      <c r="C531" s="11" t="s">
        <v>1466</v>
      </c>
      <c r="D531" s="15" t="s">
        <v>1887</v>
      </c>
      <c r="E531" s="17">
        <v>6.8</v>
      </c>
      <c r="F531" s="15">
        <v>10</v>
      </c>
      <c r="G531" t="str">
        <f>_xlfn.XLOOKUP(H531,'KODE BANGUNAN ATAS'!$B:$B,'KODE BANGUNAN ATAS'!$C:$C,"N/A",0)</f>
        <v>GORONG GORONG PERSEGI BETON BERTULANG PERMANEN</v>
      </c>
      <c r="H531" s="23" t="s">
        <v>1893</v>
      </c>
      <c r="I531" s="23">
        <v>2016</v>
      </c>
      <c r="J531" s="28">
        <v>0.48228300000000002</v>
      </c>
      <c r="K531" s="28">
        <v>112.52490299999999</v>
      </c>
      <c r="L531" s="2" t="s">
        <v>2001</v>
      </c>
      <c r="M531" s="34">
        <v>2</v>
      </c>
      <c r="N531" t="str">
        <f t="shared" si="8"/>
        <v>Mantap</v>
      </c>
    </row>
    <row r="532" spans="1:14" x14ac:dyDescent="0.35">
      <c r="A532" s="2">
        <v>3001194</v>
      </c>
      <c r="B532" s="4" t="s">
        <v>530</v>
      </c>
      <c r="C532" s="11" t="s">
        <v>1467</v>
      </c>
      <c r="D532" s="15" t="s">
        <v>1887</v>
      </c>
      <c r="E532" s="17">
        <v>6.8</v>
      </c>
      <c r="F532" s="15">
        <v>8</v>
      </c>
      <c r="G532" t="str">
        <f>_xlfn.XLOOKUP(H532,'KODE BANGUNAN ATAS'!$B:$B,'KODE BANGUNAN ATAS'!$C:$C,"N/A",0)</f>
        <v>GORONG GORONG PERSEGI BETON BERTULANG PERMANEN</v>
      </c>
      <c r="H532" s="23" t="s">
        <v>1893</v>
      </c>
      <c r="I532" s="23">
        <v>2014</v>
      </c>
      <c r="J532" s="28">
        <v>0.48319200000000001</v>
      </c>
      <c r="K532" s="28">
        <v>112.537547</v>
      </c>
      <c r="L532" s="2" t="s">
        <v>2001</v>
      </c>
      <c r="M532" s="34">
        <v>2</v>
      </c>
      <c r="N532" t="str">
        <f t="shared" si="8"/>
        <v>Mantap</v>
      </c>
    </row>
    <row r="533" spans="1:14" x14ac:dyDescent="0.35">
      <c r="A533" s="2">
        <v>3001195</v>
      </c>
      <c r="B533" s="4" t="s">
        <v>531</v>
      </c>
      <c r="C533" s="11" t="s">
        <v>1468</v>
      </c>
      <c r="D533" s="15" t="s">
        <v>1887</v>
      </c>
      <c r="E533" s="17">
        <v>30.7</v>
      </c>
      <c r="F533" s="15">
        <v>7</v>
      </c>
      <c r="G533" t="str">
        <f>_xlfn.XLOOKUP(H533,'KODE BANGUNAN ATAS'!$B:$B,'KODE BANGUNAN ATAS'!$C:$C,"N/A",0)</f>
        <v xml:space="preserve">GELAGAR BAJA PERMANEN   </v>
      </c>
      <c r="H533" s="23" t="s">
        <v>1894</v>
      </c>
      <c r="I533" s="23">
        <v>1992</v>
      </c>
      <c r="J533" s="28">
        <v>0.48016199999999998</v>
      </c>
      <c r="K533" s="28">
        <v>112.54814399999999</v>
      </c>
      <c r="L533" s="2" t="s">
        <v>2001</v>
      </c>
      <c r="M533" s="34">
        <v>2</v>
      </c>
      <c r="N533" t="str">
        <f t="shared" si="8"/>
        <v>Mantap</v>
      </c>
    </row>
    <row r="534" spans="1:14" x14ac:dyDescent="0.35">
      <c r="A534" s="2">
        <v>3001196</v>
      </c>
      <c r="B534" s="4" t="s">
        <v>532</v>
      </c>
      <c r="C534" s="11" t="s">
        <v>1469</v>
      </c>
      <c r="D534" s="15" t="s">
        <v>1887</v>
      </c>
      <c r="E534" s="17">
        <v>10.7</v>
      </c>
      <c r="F534" s="15">
        <v>6.66</v>
      </c>
      <c r="G534" t="str">
        <f>_xlfn.XLOOKUP(H534,'KODE BANGUNAN ATAS'!$B:$B,'KODE BANGUNAN ATAS'!$C:$C,"N/A",0)</f>
        <v xml:space="preserve">GELAGAR KAYU PERMANEN   </v>
      </c>
      <c r="H534" s="23" t="s">
        <v>1901</v>
      </c>
      <c r="I534" s="23">
        <v>1984</v>
      </c>
      <c r="J534" s="28">
        <v>0.47481400000000001</v>
      </c>
      <c r="K534" s="28">
        <v>112.57786299999999</v>
      </c>
      <c r="L534" s="2" t="s">
        <v>2001</v>
      </c>
      <c r="M534" s="34">
        <v>4</v>
      </c>
      <c r="N534" t="str">
        <f t="shared" si="8"/>
        <v>Tidak Mantap</v>
      </c>
    </row>
    <row r="535" spans="1:14" x14ac:dyDescent="0.35">
      <c r="A535" s="2">
        <v>3001197</v>
      </c>
      <c r="B535" s="4" t="s">
        <v>533</v>
      </c>
      <c r="C535" s="11" t="s">
        <v>1470</v>
      </c>
      <c r="D535" s="15" t="s">
        <v>1887</v>
      </c>
      <c r="E535" s="17">
        <v>16</v>
      </c>
      <c r="F535" s="15">
        <v>9.0299999999999994</v>
      </c>
      <c r="G535" t="str">
        <f>_xlfn.XLOOKUP(H535,'KODE BANGUNAN ATAS'!$B:$B,'KODE BANGUNAN ATAS'!$C:$C,"N/A",0)</f>
        <v xml:space="preserve">GELAGAR BAJA PERMANEN   </v>
      </c>
      <c r="H535" s="23" t="s">
        <v>1894</v>
      </c>
      <c r="I535" s="23">
        <v>2024</v>
      </c>
      <c r="J535" s="28">
        <v>0.47183900000000001</v>
      </c>
      <c r="K535" s="28">
        <v>112.58412300000001</v>
      </c>
      <c r="L535" s="2" t="s">
        <v>2001</v>
      </c>
      <c r="M535" s="34">
        <v>1</v>
      </c>
      <c r="N535" t="str">
        <f t="shared" si="8"/>
        <v>Mantap</v>
      </c>
    </row>
    <row r="536" spans="1:14" x14ac:dyDescent="0.35">
      <c r="A536" s="2">
        <v>3001198</v>
      </c>
      <c r="B536" s="4" t="s">
        <v>534</v>
      </c>
      <c r="C536" s="11" t="s">
        <v>1471</v>
      </c>
      <c r="D536" s="15" t="s">
        <v>1887</v>
      </c>
      <c r="E536" s="17">
        <v>12.4</v>
      </c>
      <c r="F536" s="15">
        <v>6.33</v>
      </c>
      <c r="G536" t="str">
        <f>_xlfn.XLOOKUP(H536,'KODE BANGUNAN ATAS'!$B:$B,'KODE BANGUNAN ATAS'!$C:$C,"N/A",0)</f>
        <v xml:space="preserve">GELAGAR KAYU PERMANEN   </v>
      </c>
      <c r="H536" s="23" t="s">
        <v>1901</v>
      </c>
      <c r="I536" s="23">
        <v>1984</v>
      </c>
      <c r="J536" s="28">
        <v>0.46782000000000001</v>
      </c>
      <c r="K536" s="28">
        <v>112.59689</v>
      </c>
      <c r="L536" s="2" t="s">
        <v>2001</v>
      </c>
      <c r="M536" s="34">
        <v>3</v>
      </c>
      <c r="N536" t="str">
        <f t="shared" si="8"/>
        <v>Tidak Mantap</v>
      </c>
    </row>
    <row r="537" spans="1:14" x14ac:dyDescent="0.35">
      <c r="A537" s="2">
        <v>3001199</v>
      </c>
      <c r="B537" s="4" t="s">
        <v>535</v>
      </c>
      <c r="C537" s="11" t="s">
        <v>1472</v>
      </c>
      <c r="D537" s="15" t="s">
        <v>1887</v>
      </c>
      <c r="E537" s="17">
        <v>41.3</v>
      </c>
      <c r="F537" s="15">
        <v>7.0799999999999992</v>
      </c>
      <c r="G537" t="str">
        <f>_xlfn.XLOOKUP(H537,'KODE BANGUNAN ATAS'!$B:$B,'KODE BANGUNAN ATAS'!$C:$C,"N/A",0)</f>
        <v xml:space="preserve">RANGKA BAJA AUSTRALIA   </v>
      </c>
      <c r="H537" s="23" t="s">
        <v>1897</v>
      </c>
      <c r="I537" s="23">
        <v>1988</v>
      </c>
      <c r="J537" s="28">
        <v>0.46666000000000002</v>
      </c>
      <c r="K537" s="28">
        <v>112.605851</v>
      </c>
      <c r="L537" s="2" t="s">
        <v>2001</v>
      </c>
      <c r="M537" s="34">
        <v>2</v>
      </c>
      <c r="N537" t="str">
        <f t="shared" si="8"/>
        <v>Mantap</v>
      </c>
    </row>
    <row r="538" spans="1:14" x14ac:dyDescent="0.35">
      <c r="A538" s="2">
        <v>3001200</v>
      </c>
      <c r="B538" s="4" t="s">
        <v>536</v>
      </c>
      <c r="C538" s="11" t="s">
        <v>1473</v>
      </c>
      <c r="D538" s="15" t="s">
        <v>1887</v>
      </c>
      <c r="E538" s="17">
        <v>9</v>
      </c>
      <c r="F538" s="15">
        <v>6.82</v>
      </c>
      <c r="G538" t="str">
        <f>_xlfn.XLOOKUP(H538,'KODE BANGUNAN ATAS'!$B:$B,'KODE BANGUNAN ATAS'!$C:$C,"N/A",0)</f>
        <v xml:space="preserve">GELAGAR KAYU PERMANEN   </v>
      </c>
      <c r="H538" s="23" t="s">
        <v>1901</v>
      </c>
      <c r="I538" s="23">
        <v>1984</v>
      </c>
      <c r="J538" s="28">
        <v>0.46507500000000002</v>
      </c>
      <c r="K538" s="28">
        <v>112.61606</v>
      </c>
      <c r="L538" s="2" t="s">
        <v>2001</v>
      </c>
      <c r="M538" s="34">
        <v>4</v>
      </c>
      <c r="N538" t="str">
        <f t="shared" si="8"/>
        <v>Tidak Mantap</v>
      </c>
    </row>
    <row r="539" spans="1:14" x14ac:dyDescent="0.35">
      <c r="A539" s="2">
        <v>3001201</v>
      </c>
      <c r="B539" s="4" t="s">
        <v>537</v>
      </c>
      <c r="C539" s="11" t="s">
        <v>1474</v>
      </c>
      <c r="D539" s="15" t="s">
        <v>1887</v>
      </c>
      <c r="E539" s="17">
        <v>7.1</v>
      </c>
      <c r="F539" s="15">
        <v>7.3999999999999995</v>
      </c>
      <c r="G539" t="str">
        <f>_xlfn.XLOOKUP(H539,'KODE BANGUNAN ATAS'!$B:$B,'KODE BANGUNAN ATAS'!$C:$C,"N/A",0)</f>
        <v xml:space="preserve">GELAGAR KAYU PERMANEN   </v>
      </c>
      <c r="H539" s="23" t="s">
        <v>1901</v>
      </c>
      <c r="I539" s="23">
        <v>1984</v>
      </c>
      <c r="J539" s="28">
        <v>0.46588200000000002</v>
      </c>
      <c r="K539" s="28">
        <v>112.62064700000001</v>
      </c>
      <c r="L539" s="2" t="s">
        <v>2001</v>
      </c>
      <c r="M539" s="34">
        <v>3</v>
      </c>
      <c r="N539" t="str">
        <f t="shared" si="8"/>
        <v>Tidak Mantap</v>
      </c>
    </row>
    <row r="540" spans="1:14" x14ac:dyDescent="0.35">
      <c r="A540" s="2">
        <v>3001202</v>
      </c>
      <c r="B540" s="4" t="s">
        <v>538</v>
      </c>
      <c r="C540" s="11" t="s">
        <v>1475</v>
      </c>
      <c r="D540" s="15" t="s">
        <v>1887</v>
      </c>
      <c r="E540" s="17">
        <v>25.4</v>
      </c>
      <c r="F540" s="15">
        <v>7</v>
      </c>
      <c r="G540" t="str">
        <f>_xlfn.XLOOKUP(H540,'KODE BANGUNAN ATAS'!$B:$B,'KODE BANGUNAN ATAS'!$C:$C,"N/A",0)</f>
        <v xml:space="preserve">GELAGAR BAJA PERMANEN   </v>
      </c>
      <c r="H540" s="23" t="s">
        <v>1894</v>
      </c>
      <c r="I540" s="23">
        <v>2007</v>
      </c>
      <c r="J540" s="28">
        <v>0.463472</v>
      </c>
      <c r="K540" s="28">
        <v>112.638783</v>
      </c>
      <c r="L540" s="2" t="s">
        <v>2001</v>
      </c>
      <c r="M540" s="34">
        <v>1</v>
      </c>
      <c r="N540" t="str">
        <f t="shared" si="8"/>
        <v>Mantap</v>
      </c>
    </row>
    <row r="541" spans="1:14" x14ac:dyDescent="0.35">
      <c r="A541" s="2">
        <v>3001203</v>
      </c>
      <c r="B541" s="4" t="s">
        <v>539</v>
      </c>
      <c r="C541" s="11" t="s">
        <v>1476</v>
      </c>
      <c r="D541" s="15" t="s">
        <v>1887</v>
      </c>
      <c r="E541" s="17">
        <v>7</v>
      </c>
      <c r="F541" s="15">
        <v>12.9</v>
      </c>
      <c r="G541" t="str">
        <f>_xlfn.XLOOKUP(H541,'KODE BANGUNAN ATAS'!$B:$B,'KODE BANGUNAN ATAS'!$C:$C,"N/A",0)</f>
        <v>GORONG GORONG PERSEGI BETON BERTULANG PERMANEN</v>
      </c>
      <c r="H541" s="23" t="s">
        <v>1893</v>
      </c>
      <c r="I541" s="23">
        <v>2015</v>
      </c>
      <c r="J541" s="28">
        <v>0.46216099999999999</v>
      </c>
      <c r="K541" s="28">
        <v>112.645158</v>
      </c>
      <c r="L541" s="2" t="s">
        <v>2001</v>
      </c>
      <c r="M541" s="34">
        <v>2</v>
      </c>
      <c r="N541" t="str">
        <f t="shared" si="8"/>
        <v>Mantap</v>
      </c>
    </row>
    <row r="542" spans="1:14" x14ac:dyDescent="0.35">
      <c r="A542" s="2">
        <v>3001204</v>
      </c>
      <c r="B542" s="4" t="s">
        <v>540</v>
      </c>
      <c r="C542" s="11" t="s">
        <v>1477</v>
      </c>
      <c r="D542" s="15" t="s">
        <v>1887</v>
      </c>
      <c r="E542" s="17">
        <v>15</v>
      </c>
      <c r="F542" s="15">
        <v>9.8000000000000007</v>
      </c>
      <c r="G542" t="str">
        <f>_xlfn.XLOOKUP(H542,'KODE BANGUNAN ATAS'!$B:$B,'KODE BANGUNAN ATAS'!$C:$C,"N/A",0)</f>
        <v xml:space="preserve">GELAGAR BETON BERTULANG PERMANEN  </v>
      </c>
      <c r="H542" s="23" t="s">
        <v>1895</v>
      </c>
      <c r="I542" s="23">
        <v>2007</v>
      </c>
      <c r="J542" s="28">
        <v>0.46161000000000002</v>
      </c>
      <c r="K542" s="28">
        <v>112.645976</v>
      </c>
      <c r="L542" s="2" t="s">
        <v>2001</v>
      </c>
      <c r="M542" s="34">
        <v>2</v>
      </c>
      <c r="N542" t="str">
        <f t="shared" si="8"/>
        <v>Mantap</v>
      </c>
    </row>
    <row r="543" spans="1:14" x14ac:dyDescent="0.35">
      <c r="A543" s="2">
        <v>3001205</v>
      </c>
      <c r="B543" s="4" t="s">
        <v>541</v>
      </c>
      <c r="C543" s="11" t="s">
        <v>1478</v>
      </c>
      <c r="D543" s="15" t="s">
        <v>1887</v>
      </c>
      <c r="E543" s="17">
        <v>9</v>
      </c>
      <c r="F543" s="15">
        <v>10</v>
      </c>
      <c r="G543" t="str">
        <f>_xlfn.XLOOKUP(H543,'KODE BANGUNAN ATAS'!$B:$B,'KODE BANGUNAN ATAS'!$C:$C,"N/A",0)</f>
        <v xml:space="preserve">VOIDED SLAB BETON PRATEKAN PERMANEN </v>
      </c>
      <c r="H543" s="23" t="s">
        <v>1900</v>
      </c>
      <c r="I543" s="23">
        <v>2003</v>
      </c>
      <c r="J543" s="28">
        <v>0.46279900000000002</v>
      </c>
      <c r="K543" s="28">
        <v>112.6563</v>
      </c>
      <c r="L543" s="2" t="s">
        <v>2001</v>
      </c>
      <c r="M543" s="34">
        <v>2</v>
      </c>
      <c r="N543" t="str">
        <f t="shared" si="8"/>
        <v>Mantap</v>
      </c>
    </row>
    <row r="544" spans="1:14" x14ac:dyDescent="0.35">
      <c r="A544" s="2">
        <v>3001206</v>
      </c>
      <c r="B544" s="4" t="s">
        <v>542</v>
      </c>
      <c r="C544" s="11" t="s">
        <v>1479</v>
      </c>
      <c r="D544" s="15" t="s">
        <v>1887</v>
      </c>
      <c r="E544" s="17">
        <v>7</v>
      </c>
      <c r="F544" s="15">
        <v>10.8</v>
      </c>
      <c r="G544" t="str">
        <f>_xlfn.XLOOKUP(H544,'KODE BANGUNAN ATAS'!$B:$B,'KODE BANGUNAN ATAS'!$C:$C,"N/A",0)</f>
        <v>GORONG GORONG PERSEGI BETON BERTULANG PERMANEN</v>
      </c>
      <c r="H544" s="23" t="s">
        <v>1893</v>
      </c>
      <c r="I544" s="23">
        <v>2024</v>
      </c>
      <c r="J544" s="28">
        <v>0.46945500000000001</v>
      </c>
      <c r="K544" s="28">
        <v>112.66551200000001</v>
      </c>
      <c r="L544" s="2" t="s">
        <v>2001</v>
      </c>
      <c r="M544" s="34">
        <v>1</v>
      </c>
      <c r="N544" t="str">
        <f t="shared" si="8"/>
        <v>Mantap</v>
      </c>
    </row>
    <row r="545" spans="1:14" x14ac:dyDescent="0.35">
      <c r="A545" s="2">
        <v>3001208</v>
      </c>
      <c r="B545" s="4" t="s">
        <v>543</v>
      </c>
      <c r="C545" s="11" t="s">
        <v>1480</v>
      </c>
      <c r="D545" s="15" t="s">
        <v>1887</v>
      </c>
      <c r="E545" s="17">
        <v>20.6</v>
      </c>
      <c r="F545" s="15">
        <v>9.4</v>
      </c>
      <c r="G545" t="str">
        <f>_xlfn.XLOOKUP(H545,'KODE BANGUNAN ATAS'!$B:$B,'KODE BANGUNAN ATAS'!$C:$C,"N/A",0)</f>
        <v xml:space="preserve">GELAGAR BAJA PERMANEN   </v>
      </c>
      <c r="H545" s="23" t="s">
        <v>1894</v>
      </c>
      <c r="I545" s="23">
        <v>2017</v>
      </c>
      <c r="J545" s="28">
        <v>0.46585799999999999</v>
      </c>
      <c r="K545" s="28">
        <v>112.67710599999999</v>
      </c>
      <c r="L545" s="2" t="s">
        <v>2001</v>
      </c>
      <c r="M545" s="34">
        <v>2</v>
      </c>
      <c r="N545" t="str">
        <f t="shared" si="8"/>
        <v>Mantap</v>
      </c>
    </row>
    <row r="546" spans="1:14" x14ac:dyDescent="0.35">
      <c r="A546" s="2">
        <v>3001209</v>
      </c>
      <c r="B546" s="4" t="s">
        <v>544</v>
      </c>
      <c r="C546" s="11" t="s">
        <v>1481</v>
      </c>
      <c r="D546" s="15" t="s">
        <v>1887</v>
      </c>
      <c r="E546" s="17">
        <v>14.8</v>
      </c>
      <c r="F546" s="15">
        <v>9.1999999999999993</v>
      </c>
      <c r="G546" t="str">
        <f>_xlfn.XLOOKUP(H546,'KODE BANGUNAN ATAS'!$B:$B,'KODE BANGUNAN ATAS'!$C:$C,"N/A",0)</f>
        <v xml:space="preserve">VOIDED SLAB BETON PRATEKAN PERMANEN </v>
      </c>
      <c r="H546" s="23" t="s">
        <v>1900</v>
      </c>
      <c r="I546" s="23">
        <v>2024</v>
      </c>
      <c r="J546" s="28">
        <v>0.47428900000000002</v>
      </c>
      <c r="K546" s="28">
        <v>112.702325</v>
      </c>
      <c r="L546" s="2" t="s">
        <v>2001</v>
      </c>
      <c r="M546" s="34">
        <v>1</v>
      </c>
      <c r="N546" t="str">
        <f t="shared" si="8"/>
        <v>Mantap</v>
      </c>
    </row>
    <row r="547" spans="1:14" x14ac:dyDescent="0.35">
      <c r="A547" s="2">
        <v>3000516</v>
      </c>
      <c r="B547" s="4" t="s">
        <v>545</v>
      </c>
      <c r="C547" s="11" t="s">
        <v>1482</v>
      </c>
      <c r="D547" s="15" t="s">
        <v>1887</v>
      </c>
      <c r="E547" s="17">
        <v>81.8</v>
      </c>
      <c r="F547" s="15">
        <v>7.28</v>
      </c>
      <c r="G547" t="str">
        <f>_xlfn.XLOOKUP(H547,'KODE BANGUNAN ATAS'!$B:$B,'KODE BANGUNAN ATAS'!$C:$C,"N/A",0)</f>
        <v xml:space="preserve">RANGKA BAJA AUSTRALIA   </v>
      </c>
      <c r="H547" s="23" t="s">
        <v>1897</v>
      </c>
      <c r="I547" s="23">
        <v>1992</v>
      </c>
      <c r="J547" s="28">
        <v>0.48669800000000002</v>
      </c>
      <c r="K547" s="28">
        <v>112.70537899999999</v>
      </c>
      <c r="L547" s="2" t="s">
        <v>2001</v>
      </c>
      <c r="M547" s="34">
        <v>2</v>
      </c>
      <c r="N547" t="str">
        <f t="shared" si="8"/>
        <v>Mantap</v>
      </c>
    </row>
    <row r="548" spans="1:14" x14ac:dyDescent="0.35">
      <c r="A548" s="2">
        <v>3001210</v>
      </c>
      <c r="B548" s="4" t="s">
        <v>546</v>
      </c>
      <c r="C548" s="11" t="s">
        <v>1483</v>
      </c>
      <c r="D548" s="15" t="s">
        <v>1887</v>
      </c>
      <c r="E548" s="17">
        <v>20.8</v>
      </c>
      <c r="F548" s="15">
        <v>7.5</v>
      </c>
      <c r="G548" t="str">
        <f>_xlfn.XLOOKUP(H548,'KODE BANGUNAN ATAS'!$B:$B,'KODE BANGUNAN ATAS'!$C:$C,"N/A",0)</f>
        <v xml:space="preserve">GELAGAR BAJA PERMANEN   </v>
      </c>
      <c r="H548" s="23" t="s">
        <v>1894</v>
      </c>
      <c r="I548" s="23">
        <v>1997</v>
      </c>
      <c r="J548" s="28">
        <v>0.49763600000000002</v>
      </c>
      <c r="K548" s="28">
        <v>112.731222</v>
      </c>
      <c r="L548" s="2" t="s">
        <v>2001</v>
      </c>
      <c r="M548" s="34">
        <v>1</v>
      </c>
      <c r="N548" t="str">
        <f t="shared" si="8"/>
        <v>Mantap</v>
      </c>
    </row>
    <row r="549" spans="1:14" x14ac:dyDescent="0.35">
      <c r="A549" s="2">
        <v>3001212</v>
      </c>
      <c r="B549" s="4" t="s">
        <v>547</v>
      </c>
      <c r="C549" s="11" t="s">
        <v>1484</v>
      </c>
      <c r="D549" s="15" t="s">
        <v>1887</v>
      </c>
      <c r="E549" s="17">
        <v>6.6</v>
      </c>
      <c r="F549" s="15">
        <v>13.3</v>
      </c>
      <c r="G549" t="str">
        <f>_xlfn.XLOOKUP(H549,'KODE BANGUNAN ATAS'!$B:$B,'KODE BANGUNAN ATAS'!$C:$C,"N/A",0)</f>
        <v>GORONG GORONG PERSEGI BETON BERTULANG PERMANEN</v>
      </c>
      <c r="H549" s="23" t="s">
        <v>1893</v>
      </c>
      <c r="I549" s="23">
        <v>2014</v>
      </c>
      <c r="J549" s="28">
        <v>0.50476600000000005</v>
      </c>
      <c r="K549" s="28">
        <v>112.754436</v>
      </c>
      <c r="L549" s="2" t="s">
        <v>2001</v>
      </c>
      <c r="M549" s="34">
        <v>2</v>
      </c>
      <c r="N549" t="str">
        <f t="shared" si="8"/>
        <v>Mantap</v>
      </c>
    </row>
    <row r="550" spans="1:14" x14ac:dyDescent="0.35">
      <c r="A550" s="2">
        <v>3001213</v>
      </c>
      <c r="B550" s="4" t="s">
        <v>548</v>
      </c>
      <c r="C550" s="11" t="s">
        <v>1485</v>
      </c>
      <c r="D550" s="15" t="s">
        <v>1887</v>
      </c>
      <c r="E550" s="17">
        <v>11</v>
      </c>
      <c r="F550" s="15">
        <v>12</v>
      </c>
      <c r="G550" t="str">
        <f>_xlfn.XLOOKUP(H550,'KODE BANGUNAN ATAS'!$B:$B,'KODE BANGUNAN ATAS'!$C:$C,"N/A",0)</f>
        <v>GORONG GORONG PERSEGI BETON BERTULANG PERMANEN</v>
      </c>
      <c r="H550" s="23" t="s">
        <v>1893</v>
      </c>
      <c r="I550" s="23">
        <v>2015</v>
      </c>
      <c r="J550" s="28">
        <v>0.51966599999999996</v>
      </c>
      <c r="K550" s="28">
        <v>112.768675</v>
      </c>
      <c r="L550" s="2" t="s">
        <v>2001</v>
      </c>
      <c r="M550" s="34">
        <v>1</v>
      </c>
      <c r="N550" t="str">
        <f t="shared" si="8"/>
        <v>Mantap</v>
      </c>
    </row>
    <row r="551" spans="1:14" x14ac:dyDescent="0.35">
      <c r="A551" s="2">
        <v>3001214</v>
      </c>
      <c r="B551" s="4" t="s">
        <v>549</v>
      </c>
      <c r="C551" s="11" t="s">
        <v>1486</v>
      </c>
      <c r="D551" s="15" t="s">
        <v>1887</v>
      </c>
      <c r="E551" s="17">
        <v>20.8</v>
      </c>
      <c r="F551" s="15">
        <v>9.3000000000000007</v>
      </c>
      <c r="G551" t="str">
        <f>_xlfn.XLOOKUP(H551,'KODE BANGUNAN ATAS'!$B:$B,'KODE BANGUNAN ATAS'!$C:$C,"N/A",0)</f>
        <v xml:space="preserve">GELAGAR BAJA PERMANEN   </v>
      </c>
      <c r="H551" s="23" t="s">
        <v>1894</v>
      </c>
      <c r="I551" s="23">
        <v>2015</v>
      </c>
      <c r="J551" s="28">
        <v>0.53222199999999997</v>
      </c>
      <c r="K551" s="28">
        <v>112.78200200000001</v>
      </c>
      <c r="L551" s="2" t="s">
        <v>2001</v>
      </c>
      <c r="M551" s="34">
        <v>1</v>
      </c>
      <c r="N551" t="str">
        <f t="shared" si="8"/>
        <v>Mantap</v>
      </c>
    </row>
    <row r="552" spans="1:14" x14ac:dyDescent="0.35">
      <c r="A552" s="2">
        <v>3001215</v>
      </c>
      <c r="B552" s="4" t="s">
        <v>550</v>
      </c>
      <c r="C552" s="11" t="s">
        <v>1487</v>
      </c>
      <c r="D552" s="15" t="s">
        <v>1887</v>
      </c>
      <c r="E552" s="17">
        <v>82.5</v>
      </c>
      <c r="F552" s="15">
        <v>5.44</v>
      </c>
      <c r="G552" t="str">
        <f>_xlfn.XLOOKUP(H552,'KODE BANGUNAN ATAS'!$B:$B,'KODE BANGUNAN ATAS'!$C:$C,"N/A",0)</f>
        <v xml:space="preserve">RANGKA BAJA AUSTRALIA   </v>
      </c>
      <c r="H552" s="23" t="s">
        <v>1897</v>
      </c>
      <c r="I552" s="23">
        <v>1989</v>
      </c>
      <c r="J552" s="28">
        <v>0.54118299999999997</v>
      </c>
      <c r="K552" s="28">
        <v>112.79509899999999</v>
      </c>
      <c r="L552" s="2" t="s">
        <v>2001</v>
      </c>
      <c r="M552" s="34">
        <v>2</v>
      </c>
      <c r="N552" t="str">
        <f t="shared" si="8"/>
        <v>Mantap</v>
      </c>
    </row>
    <row r="553" spans="1:14" x14ac:dyDescent="0.35">
      <c r="A553" s="2">
        <v>3001216</v>
      </c>
      <c r="B553" s="4" t="s">
        <v>551</v>
      </c>
      <c r="C553" s="11" t="s">
        <v>1488</v>
      </c>
      <c r="D553" s="15" t="s">
        <v>1887</v>
      </c>
      <c r="E553" s="17">
        <v>41.1</v>
      </c>
      <c r="F553" s="15">
        <v>7.02</v>
      </c>
      <c r="G553" t="str">
        <f>_xlfn.XLOOKUP(H553,'KODE BANGUNAN ATAS'!$B:$B,'KODE BANGUNAN ATAS'!$C:$C,"N/A",0)</f>
        <v xml:space="preserve">RANGKA BAJA AUSTRALIA   </v>
      </c>
      <c r="H553" s="23" t="s">
        <v>1897</v>
      </c>
      <c r="I553" s="23">
        <v>1988</v>
      </c>
      <c r="J553" s="28">
        <v>0.54660399999999998</v>
      </c>
      <c r="K553" s="28">
        <v>112.79977700000001</v>
      </c>
      <c r="L553" s="2" t="s">
        <v>2001</v>
      </c>
      <c r="M553" s="34">
        <v>2</v>
      </c>
      <c r="N553" t="str">
        <f t="shared" si="8"/>
        <v>Mantap</v>
      </c>
    </row>
    <row r="554" spans="1:14" x14ac:dyDescent="0.35">
      <c r="A554" s="2">
        <v>3001217</v>
      </c>
      <c r="B554" s="4" t="s">
        <v>552</v>
      </c>
      <c r="C554" s="11" t="s">
        <v>1489</v>
      </c>
      <c r="D554" s="15" t="s">
        <v>1887</v>
      </c>
      <c r="E554" s="17">
        <v>20.8</v>
      </c>
      <c r="F554" s="15">
        <v>9.6</v>
      </c>
      <c r="G554" t="str">
        <f>_xlfn.XLOOKUP(H554,'KODE BANGUNAN ATAS'!$B:$B,'KODE BANGUNAN ATAS'!$C:$C,"N/A",0)</f>
        <v xml:space="preserve">GELAGAR BETON BERTULANG PERMANEN  </v>
      </c>
      <c r="H554" s="23" t="s">
        <v>1895</v>
      </c>
      <c r="I554" s="23">
        <v>2017</v>
      </c>
      <c r="J554" s="28">
        <v>0.55106200000000005</v>
      </c>
      <c r="K554" s="28">
        <v>112.807194</v>
      </c>
      <c r="L554" s="2" t="s">
        <v>2001</v>
      </c>
      <c r="M554" s="34">
        <v>1</v>
      </c>
      <c r="N554" t="str">
        <f t="shared" si="8"/>
        <v>Mantap</v>
      </c>
    </row>
    <row r="555" spans="1:14" x14ac:dyDescent="0.35">
      <c r="A555" s="2">
        <v>3001218</v>
      </c>
      <c r="B555" s="4" t="s">
        <v>553</v>
      </c>
      <c r="C555" s="11" t="s">
        <v>1490</v>
      </c>
      <c r="D555" s="15" t="s">
        <v>1887</v>
      </c>
      <c r="E555" s="17">
        <v>20.8</v>
      </c>
      <c r="F555" s="15">
        <v>9</v>
      </c>
      <c r="G555" t="str">
        <f>_xlfn.XLOOKUP(H555,'KODE BANGUNAN ATAS'!$B:$B,'KODE BANGUNAN ATAS'!$C:$C,"N/A",0)</f>
        <v xml:space="preserve">GELAGAR BAJA PERMANEN   </v>
      </c>
      <c r="H555" s="23" t="s">
        <v>1894</v>
      </c>
      <c r="I555" s="23">
        <v>2015</v>
      </c>
      <c r="J555" s="28">
        <v>0.55296500000000004</v>
      </c>
      <c r="K555" s="28">
        <v>112.815192</v>
      </c>
      <c r="L555" s="2" t="s">
        <v>2001</v>
      </c>
      <c r="M555" s="34">
        <v>1</v>
      </c>
      <c r="N555" t="str">
        <f t="shared" si="8"/>
        <v>Mantap</v>
      </c>
    </row>
    <row r="556" spans="1:14" x14ac:dyDescent="0.35">
      <c r="A556" s="2">
        <v>3001219</v>
      </c>
      <c r="B556" s="4" t="s">
        <v>554</v>
      </c>
      <c r="C556" s="11" t="s">
        <v>1491</v>
      </c>
      <c r="D556" s="15" t="s">
        <v>1887</v>
      </c>
      <c r="E556" s="17">
        <v>9.5</v>
      </c>
      <c r="F556" s="15">
        <v>12.2</v>
      </c>
      <c r="G556" t="str">
        <f>_xlfn.XLOOKUP(H556,'KODE BANGUNAN ATAS'!$B:$B,'KODE BANGUNAN ATAS'!$C:$C,"N/A",0)</f>
        <v>GORONG GORONG PERSEGI BETON BERTULANG PERMANEN</v>
      </c>
      <c r="H556" s="23" t="s">
        <v>1893</v>
      </c>
      <c r="I556" s="23">
        <v>2013</v>
      </c>
      <c r="J556" s="28">
        <v>0.55342499999999994</v>
      </c>
      <c r="K556" s="28">
        <v>112.82170600000001</v>
      </c>
      <c r="L556" s="2" t="s">
        <v>2001</v>
      </c>
      <c r="M556" s="34">
        <v>1</v>
      </c>
      <c r="N556" t="str">
        <f t="shared" si="8"/>
        <v>Mantap</v>
      </c>
    </row>
    <row r="557" spans="1:14" x14ac:dyDescent="0.35">
      <c r="A557" s="2">
        <v>3001220</v>
      </c>
      <c r="B557" s="4" t="s">
        <v>555</v>
      </c>
      <c r="C557" s="11" t="s">
        <v>1492</v>
      </c>
      <c r="D557" s="15" t="s">
        <v>1887</v>
      </c>
      <c r="E557" s="17">
        <v>61</v>
      </c>
      <c r="F557" s="15">
        <v>6.99</v>
      </c>
      <c r="G557" t="str">
        <f>_xlfn.XLOOKUP(H557,'KODE BANGUNAN ATAS'!$B:$B,'KODE BANGUNAN ATAS'!$C:$C,"N/A",0)</f>
        <v xml:space="preserve">RANGKA BAJA AUSTRALIA   </v>
      </c>
      <c r="H557" s="23" t="s">
        <v>1897</v>
      </c>
      <c r="I557" s="23">
        <v>1988</v>
      </c>
      <c r="J557" s="28">
        <v>0.55588800000000005</v>
      </c>
      <c r="K557" s="28">
        <v>112.831834</v>
      </c>
      <c r="L557" s="2" t="s">
        <v>2001</v>
      </c>
      <c r="M557" s="34">
        <v>2</v>
      </c>
      <c r="N557" t="str">
        <f t="shared" si="8"/>
        <v>Mantap</v>
      </c>
    </row>
    <row r="558" spans="1:14" x14ac:dyDescent="0.35">
      <c r="A558" s="2">
        <v>3001223</v>
      </c>
      <c r="B558" s="4" t="s">
        <v>556</v>
      </c>
      <c r="C558" s="11" t="s">
        <v>1493</v>
      </c>
      <c r="D558" s="15" t="s">
        <v>1887</v>
      </c>
      <c r="E558" s="17">
        <v>30.8</v>
      </c>
      <c r="F558" s="15">
        <v>7</v>
      </c>
      <c r="G558" t="str">
        <f>_xlfn.XLOOKUP(H558,'KODE BANGUNAN ATAS'!$B:$B,'KODE BANGUNAN ATAS'!$C:$C,"N/A",0)</f>
        <v xml:space="preserve">GELAGAR BAJA PERMANEN   </v>
      </c>
      <c r="H558" s="23" t="s">
        <v>1894</v>
      </c>
      <c r="I558" s="23">
        <v>1997</v>
      </c>
      <c r="J558" s="28">
        <v>0.57314799999999999</v>
      </c>
      <c r="K558" s="28">
        <v>112.843583</v>
      </c>
      <c r="L558" s="2" t="s">
        <v>2001</v>
      </c>
      <c r="M558" s="34">
        <v>2</v>
      </c>
      <c r="N558" t="str">
        <f t="shared" si="8"/>
        <v>Mantap</v>
      </c>
    </row>
    <row r="559" spans="1:14" x14ac:dyDescent="0.35">
      <c r="A559" s="2">
        <v>3001226</v>
      </c>
      <c r="B559" s="4" t="s">
        <v>557</v>
      </c>
      <c r="C559" s="11" t="s">
        <v>1432</v>
      </c>
      <c r="D559" s="15" t="s">
        <v>1887</v>
      </c>
      <c r="E559" s="17">
        <v>6.6</v>
      </c>
      <c r="F559" s="15">
        <v>11.7</v>
      </c>
      <c r="G559" t="str">
        <f>_xlfn.XLOOKUP(H559,'KODE BANGUNAN ATAS'!$B:$B,'KODE BANGUNAN ATAS'!$C:$C,"N/A",0)</f>
        <v>GORONG GORONG PERSEGI BETON BERTULANG PERMANEN</v>
      </c>
      <c r="H559" s="23" t="s">
        <v>1893</v>
      </c>
      <c r="I559" s="23">
        <v>2016</v>
      </c>
      <c r="J559" s="28">
        <v>0.59606099999999995</v>
      </c>
      <c r="K559" s="28">
        <v>112.83747</v>
      </c>
      <c r="L559" s="2" t="s">
        <v>2001</v>
      </c>
      <c r="M559" s="34">
        <v>2</v>
      </c>
      <c r="N559" t="str">
        <f t="shared" si="8"/>
        <v>Mantap</v>
      </c>
    </row>
    <row r="560" spans="1:14" x14ac:dyDescent="0.35">
      <c r="A560" s="2">
        <v>3001228</v>
      </c>
      <c r="B560" s="4" t="s">
        <v>558</v>
      </c>
      <c r="C560" s="11" t="s">
        <v>1135</v>
      </c>
      <c r="D560" s="15" t="s">
        <v>1887</v>
      </c>
      <c r="E560" s="17">
        <v>6.5</v>
      </c>
      <c r="F560" s="15">
        <v>11.8</v>
      </c>
      <c r="G560" t="str">
        <f>_xlfn.XLOOKUP(H560,'KODE BANGUNAN ATAS'!$B:$B,'KODE BANGUNAN ATAS'!$C:$C,"N/A",0)</f>
        <v>GORONG GORONG PERSEGI BETON BERTULANG PERMANEN</v>
      </c>
      <c r="H560" s="23" t="s">
        <v>1893</v>
      </c>
      <c r="I560" s="23">
        <v>2016</v>
      </c>
      <c r="J560" s="28">
        <v>0.59734600000000004</v>
      </c>
      <c r="K560" s="28">
        <v>112.837283</v>
      </c>
      <c r="L560" s="2" t="s">
        <v>2001</v>
      </c>
      <c r="M560" s="34">
        <v>1</v>
      </c>
      <c r="N560" t="str">
        <f t="shared" si="8"/>
        <v>Mantap</v>
      </c>
    </row>
    <row r="561" spans="1:14" x14ac:dyDescent="0.35">
      <c r="A561" s="2">
        <v>3001229</v>
      </c>
      <c r="B561" s="4" t="s">
        <v>559</v>
      </c>
      <c r="C561" s="11" t="s">
        <v>1494</v>
      </c>
      <c r="D561" s="15" t="s">
        <v>1887</v>
      </c>
      <c r="E561" s="17">
        <v>6.5</v>
      </c>
      <c r="F561" s="15">
        <v>12</v>
      </c>
      <c r="G561" t="str">
        <f>_xlfn.XLOOKUP(H561,'KODE BANGUNAN ATAS'!$B:$B,'KODE BANGUNAN ATAS'!$C:$C,"N/A",0)</f>
        <v>GORONG GORONG PERSEGI BETON BERTULANG PERMANEN</v>
      </c>
      <c r="H561" s="23" t="s">
        <v>1893</v>
      </c>
      <c r="I561" s="23">
        <v>2016</v>
      </c>
      <c r="J561" s="28">
        <v>0.60349900000000001</v>
      </c>
      <c r="K561" s="28">
        <v>112.847694</v>
      </c>
      <c r="L561" s="2" t="s">
        <v>2001</v>
      </c>
      <c r="M561" s="34">
        <v>1</v>
      </c>
      <c r="N561" t="str">
        <f t="shared" si="8"/>
        <v>Mantap</v>
      </c>
    </row>
    <row r="562" spans="1:14" x14ac:dyDescent="0.35">
      <c r="A562" s="2">
        <v>3001230</v>
      </c>
      <c r="B562" s="4" t="s">
        <v>560</v>
      </c>
      <c r="C562" s="11" t="s">
        <v>1495</v>
      </c>
      <c r="D562" s="15" t="s">
        <v>1887</v>
      </c>
      <c r="E562" s="17">
        <v>6.8</v>
      </c>
      <c r="F562" s="15">
        <v>11.5</v>
      </c>
      <c r="G562" t="str">
        <f>_xlfn.XLOOKUP(H562,'KODE BANGUNAN ATAS'!$B:$B,'KODE BANGUNAN ATAS'!$C:$C,"N/A",0)</f>
        <v>GORONG GORONG PERSEGI BETON BERTULANG PERMANEN</v>
      </c>
      <c r="H562" s="23" t="s">
        <v>1893</v>
      </c>
      <c r="I562" s="23">
        <v>2016</v>
      </c>
      <c r="J562" s="28">
        <v>0.608572</v>
      </c>
      <c r="K562" s="28">
        <v>112.851023</v>
      </c>
      <c r="L562" s="2" t="s">
        <v>2001</v>
      </c>
      <c r="M562" s="34">
        <v>1</v>
      </c>
      <c r="N562" t="str">
        <f t="shared" si="8"/>
        <v>Mantap</v>
      </c>
    </row>
    <row r="563" spans="1:14" x14ac:dyDescent="0.35">
      <c r="A563" s="2">
        <v>3001231</v>
      </c>
      <c r="B563" s="4" t="s">
        <v>561</v>
      </c>
      <c r="C563" s="11" t="s">
        <v>1496</v>
      </c>
      <c r="D563" s="15" t="s">
        <v>1887</v>
      </c>
      <c r="E563" s="17">
        <v>18.7</v>
      </c>
      <c r="F563" s="15">
        <v>9.5</v>
      </c>
      <c r="G563" t="str">
        <f>_xlfn.XLOOKUP(H563,'KODE BANGUNAN ATAS'!$B:$B,'KODE BANGUNAN ATAS'!$C:$C,"N/A",0)</f>
        <v xml:space="preserve">GELAGAR BETON BERTULANG PERMANEN  </v>
      </c>
      <c r="H563" s="23" t="s">
        <v>1895</v>
      </c>
      <c r="I563" s="23">
        <v>2018</v>
      </c>
      <c r="J563" s="28">
        <v>0.63150499999999998</v>
      </c>
      <c r="K563" s="28">
        <v>112.87157000000001</v>
      </c>
      <c r="L563" s="2" t="s">
        <v>2001</v>
      </c>
      <c r="M563" s="34">
        <v>1</v>
      </c>
      <c r="N563" t="str">
        <f t="shared" si="8"/>
        <v>Mantap</v>
      </c>
    </row>
    <row r="564" spans="1:14" x14ac:dyDescent="0.35">
      <c r="A564" s="2">
        <v>3001232</v>
      </c>
      <c r="B564" s="4" t="s">
        <v>562</v>
      </c>
      <c r="C564" s="11" t="s">
        <v>1497</v>
      </c>
      <c r="D564" s="15" t="s">
        <v>1887</v>
      </c>
      <c r="E564" s="17">
        <v>11</v>
      </c>
      <c r="F564" s="15">
        <v>12</v>
      </c>
      <c r="G564" t="str">
        <f>_xlfn.XLOOKUP(H564,'KODE BANGUNAN ATAS'!$B:$B,'KODE BANGUNAN ATAS'!$C:$C,"N/A",0)</f>
        <v>GORONG GORONG PERSEGI BETON BERTULANG PERMANEN</v>
      </c>
      <c r="H564" s="23" t="s">
        <v>1893</v>
      </c>
      <c r="I564" s="23">
        <v>2015</v>
      </c>
      <c r="J564" s="28">
        <v>0.644034</v>
      </c>
      <c r="K564" s="28">
        <v>112.881004</v>
      </c>
      <c r="L564" s="2" t="s">
        <v>2001</v>
      </c>
      <c r="M564" s="34">
        <v>1</v>
      </c>
      <c r="N564" t="str">
        <f t="shared" si="8"/>
        <v>Mantap</v>
      </c>
    </row>
    <row r="565" spans="1:14" x14ac:dyDescent="0.35">
      <c r="A565" s="2">
        <v>3001233</v>
      </c>
      <c r="B565" s="4" t="s">
        <v>563</v>
      </c>
      <c r="C565" s="11" t="s">
        <v>1120</v>
      </c>
      <c r="D565" s="15" t="s">
        <v>1887</v>
      </c>
      <c r="E565" s="17">
        <v>26</v>
      </c>
      <c r="F565" s="15">
        <v>9</v>
      </c>
      <c r="G565" t="str">
        <f>_xlfn.XLOOKUP(H565,'KODE BANGUNAN ATAS'!$B:$B,'KODE BANGUNAN ATAS'!$C:$C,"N/A",0)</f>
        <v xml:space="preserve">GELAGAR BAJA PERMANEN   </v>
      </c>
      <c r="H565" s="23" t="s">
        <v>1894</v>
      </c>
      <c r="I565" s="23">
        <v>2015</v>
      </c>
      <c r="J565" s="28">
        <v>0.64958499999999997</v>
      </c>
      <c r="K565" s="28">
        <v>112.884066</v>
      </c>
      <c r="L565" s="2" t="s">
        <v>2001</v>
      </c>
      <c r="M565" s="34">
        <v>2</v>
      </c>
      <c r="N565" t="str">
        <f t="shared" si="8"/>
        <v>Mantap</v>
      </c>
    </row>
    <row r="566" spans="1:14" x14ac:dyDescent="0.35">
      <c r="A566" s="2">
        <v>3001234</v>
      </c>
      <c r="B566" s="4" t="s">
        <v>564</v>
      </c>
      <c r="C566" s="11" t="s">
        <v>1498</v>
      </c>
      <c r="D566" s="15" t="s">
        <v>1887</v>
      </c>
      <c r="E566" s="17">
        <v>30.6</v>
      </c>
      <c r="F566" s="15">
        <v>9</v>
      </c>
      <c r="G566" t="str">
        <f>_xlfn.XLOOKUP(H566,'KODE BANGUNAN ATAS'!$B:$B,'KODE BANGUNAN ATAS'!$C:$C,"N/A",0)</f>
        <v xml:space="preserve">GELAGAR BAJA PERMANEN   </v>
      </c>
      <c r="H566" s="23" t="s">
        <v>1894</v>
      </c>
      <c r="I566" s="23">
        <v>2015</v>
      </c>
      <c r="J566" s="28">
        <v>0.65460499999999999</v>
      </c>
      <c r="K566" s="28">
        <v>112.887506</v>
      </c>
      <c r="L566" s="2" t="s">
        <v>2001</v>
      </c>
      <c r="M566" s="34">
        <v>1</v>
      </c>
      <c r="N566" t="str">
        <f t="shared" si="8"/>
        <v>Mantap</v>
      </c>
    </row>
    <row r="567" spans="1:14" x14ac:dyDescent="0.35">
      <c r="A567" s="2">
        <v>3001235</v>
      </c>
      <c r="B567" s="4" t="s">
        <v>565</v>
      </c>
      <c r="C567" s="11" t="s">
        <v>1499</v>
      </c>
      <c r="D567" s="15" t="s">
        <v>1887</v>
      </c>
      <c r="E567" s="17">
        <v>25.7</v>
      </c>
      <c r="F567" s="15">
        <v>7</v>
      </c>
      <c r="G567" t="str">
        <f>_xlfn.XLOOKUP(H567,'KODE BANGUNAN ATAS'!$B:$B,'KODE BANGUNAN ATAS'!$C:$C,"N/A",0)</f>
        <v xml:space="preserve">GELAGAR BAJA PERMANEN   </v>
      </c>
      <c r="H567" s="23" t="s">
        <v>1894</v>
      </c>
      <c r="I567" s="23">
        <v>1992</v>
      </c>
      <c r="J567" s="28">
        <v>0.65717099999999995</v>
      </c>
      <c r="K567" s="28">
        <v>112.88776</v>
      </c>
      <c r="L567" s="2" t="s">
        <v>2001</v>
      </c>
      <c r="M567" s="34">
        <v>1</v>
      </c>
      <c r="N567" t="str">
        <f t="shared" si="8"/>
        <v>Mantap</v>
      </c>
    </row>
    <row r="568" spans="1:14" x14ac:dyDescent="0.35">
      <c r="A568" s="2">
        <v>3001236</v>
      </c>
      <c r="B568" s="4" t="s">
        <v>566</v>
      </c>
      <c r="C568" s="11" t="s">
        <v>1500</v>
      </c>
      <c r="D568" s="15" t="s">
        <v>1887</v>
      </c>
      <c r="E568" s="17">
        <v>25.7</v>
      </c>
      <c r="F568" s="15">
        <v>7</v>
      </c>
      <c r="G568" t="str">
        <f>_xlfn.XLOOKUP(H568,'KODE BANGUNAN ATAS'!$B:$B,'KODE BANGUNAN ATAS'!$C:$C,"N/A",0)</f>
        <v xml:space="preserve">GELAGAR BAJA PERMANEN   </v>
      </c>
      <c r="H568" s="23" t="s">
        <v>1894</v>
      </c>
      <c r="I568" s="23">
        <v>1992</v>
      </c>
      <c r="J568" s="28">
        <v>0.66599399999999997</v>
      </c>
      <c r="K568" s="28">
        <v>112.89540700000001</v>
      </c>
      <c r="L568" s="2" t="s">
        <v>2001</v>
      </c>
      <c r="M568" s="34">
        <v>1</v>
      </c>
      <c r="N568" t="str">
        <f t="shared" si="8"/>
        <v>Mantap</v>
      </c>
    </row>
    <row r="569" spans="1:14" x14ac:dyDescent="0.35">
      <c r="A569" s="2">
        <v>3001237</v>
      </c>
      <c r="B569" s="4" t="s">
        <v>567</v>
      </c>
      <c r="C569" s="11" t="s">
        <v>1501</v>
      </c>
      <c r="D569" s="15" t="s">
        <v>1887</v>
      </c>
      <c r="E569" s="17">
        <v>11.7</v>
      </c>
      <c r="F569" s="15">
        <v>9.5</v>
      </c>
      <c r="G569" t="str">
        <f>_xlfn.XLOOKUP(H569,'KODE BANGUNAN ATAS'!$B:$B,'KODE BANGUNAN ATAS'!$C:$C,"N/A",0)</f>
        <v xml:space="preserve">GELAGAR BETON BERTULANG PERMANEN  </v>
      </c>
      <c r="H569" s="23" t="s">
        <v>1895</v>
      </c>
      <c r="I569" s="23">
        <v>2018</v>
      </c>
      <c r="J569" s="28">
        <v>0.66936399999999996</v>
      </c>
      <c r="K569" s="28">
        <v>112.898785</v>
      </c>
      <c r="L569" s="2" t="s">
        <v>2001</v>
      </c>
      <c r="M569" s="34">
        <v>1</v>
      </c>
      <c r="N569" t="str">
        <f t="shared" si="8"/>
        <v>Mantap</v>
      </c>
    </row>
    <row r="570" spans="1:14" x14ac:dyDescent="0.35">
      <c r="A570" s="2">
        <v>3001238</v>
      </c>
      <c r="B570" s="4" t="s">
        <v>568</v>
      </c>
      <c r="C570" s="11" t="s">
        <v>1502</v>
      </c>
      <c r="D570" s="15" t="s">
        <v>1887</v>
      </c>
      <c r="E570" s="17">
        <v>10.1</v>
      </c>
      <c r="F570" s="15">
        <v>11.3</v>
      </c>
      <c r="G570" t="str">
        <f>_xlfn.XLOOKUP(H570,'KODE BANGUNAN ATAS'!$B:$B,'KODE BANGUNAN ATAS'!$C:$C,"N/A",0)</f>
        <v>GORONG GORONG PERSEGI BETON BERTULANG PERMANEN</v>
      </c>
      <c r="H570" s="23" t="s">
        <v>1893</v>
      </c>
      <c r="I570" s="23">
        <v>2015</v>
      </c>
      <c r="J570" s="28">
        <v>0.67020199999999996</v>
      </c>
      <c r="K570" s="28">
        <v>112.899202</v>
      </c>
      <c r="L570" s="2" t="s">
        <v>2001</v>
      </c>
      <c r="M570" s="34">
        <v>2</v>
      </c>
      <c r="N570" t="str">
        <f t="shared" si="8"/>
        <v>Mantap</v>
      </c>
    </row>
    <row r="571" spans="1:14" x14ac:dyDescent="0.35">
      <c r="A571" s="2">
        <v>3001239</v>
      </c>
      <c r="B571" s="4" t="s">
        <v>569</v>
      </c>
      <c r="C571" s="11" t="s">
        <v>1503</v>
      </c>
      <c r="D571" s="15" t="s">
        <v>1887</v>
      </c>
      <c r="E571" s="17">
        <v>10</v>
      </c>
      <c r="F571" s="15">
        <v>13.5</v>
      </c>
      <c r="G571" t="str">
        <f>_xlfn.XLOOKUP(H571,'KODE BANGUNAN ATAS'!$B:$B,'KODE BANGUNAN ATAS'!$C:$C,"N/A",0)</f>
        <v>GORONG GORONG PERSEGI BETON BERTULANG PERMANEN</v>
      </c>
      <c r="H571" s="23" t="s">
        <v>1893</v>
      </c>
      <c r="I571" s="23">
        <v>2015</v>
      </c>
      <c r="J571" s="28">
        <v>0.67533500000000002</v>
      </c>
      <c r="K571" s="28">
        <v>112.900429</v>
      </c>
      <c r="L571" s="2" t="s">
        <v>2001</v>
      </c>
      <c r="M571" s="34">
        <v>2</v>
      </c>
      <c r="N571" t="str">
        <f t="shared" si="8"/>
        <v>Mantap</v>
      </c>
    </row>
    <row r="572" spans="1:14" x14ac:dyDescent="0.35">
      <c r="A572" s="2">
        <v>3001240</v>
      </c>
      <c r="B572" s="4" t="s">
        <v>570</v>
      </c>
      <c r="C572" s="11" t="s">
        <v>1504</v>
      </c>
      <c r="D572" s="15" t="s">
        <v>1887</v>
      </c>
      <c r="E572" s="17">
        <v>123.7</v>
      </c>
      <c r="F572" s="15">
        <v>5.4</v>
      </c>
      <c r="G572" t="str">
        <f>_xlfn.XLOOKUP(H572,'KODE BANGUNAN ATAS'!$B:$B,'KODE BANGUNAN ATAS'!$C:$C,"N/A",0)</f>
        <v xml:space="preserve">RANGKA BAJA AUSTRALIA   </v>
      </c>
      <c r="H572" s="23" t="s">
        <v>1897</v>
      </c>
      <c r="I572" s="23">
        <v>1988</v>
      </c>
      <c r="J572" s="28">
        <v>0.68999500000000002</v>
      </c>
      <c r="K572" s="28">
        <v>112.907894</v>
      </c>
      <c r="L572" s="2" t="s">
        <v>2001</v>
      </c>
      <c r="M572" s="34">
        <v>2</v>
      </c>
      <c r="N572" t="str">
        <f t="shared" si="8"/>
        <v>Mantap</v>
      </c>
    </row>
    <row r="573" spans="1:14" x14ac:dyDescent="0.35">
      <c r="A573" s="2">
        <v>3001241</v>
      </c>
      <c r="B573" s="4" t="s">
        <v>571</v>
      </c>
      <c r="C573" s="11" t="s">
        <v>1505</v>
      </c>
      <c r="D573" s="15" t="s">
        <v>1887</v>
      </c>
      <c r="E573" s="17">
        <v>10.8</v>
      </c>
      <c r="F573" s="15">
        <v>12</v>
      </c>
      <c r="G573" t="str">
        <f>_xlfn.XLOOKUP(H573,'KODE BANGUNAN ATAS'!$B:$B,'KODE BANGUNAN ATAS'!$C:$C,"N/A",0)</f>
        <v>GORONG GORONG PERSEGI BETON BERTULANG PERMANEN</v>
      </c>
      <c r="H573" s="23" t="s">
        <v>1893</v>
      </c>
      <c r="I573" s="23">
        <v>2015</v>
      </c>
      <c r="J573" s="28">
        <v>0.69481800000000005</v>
      </c>
      <c r="K573" s="28">
        <v>112.911137</v>
      </c>
      <c r="L573" s="2" t="s">
        <v>2001</v>
      </c>
      <c r="M573" s="34">
        <v>1</v>
      </c>
      <c r="N573" t="str">
        <f t="shared" si="8"/>
        <v>Mantap</v>
      </c>
    </row>
    <row r="574" spans="1:14" ht="29" x14ac:dyDescent="0.35">
      <c r="A574" s="15"/>
      <c r="B574" s="5" t="s">
        <v>572</v>
      </c>
      <c r="C574" s="12" t="s">
        <v>1506</v>
      </c>
      <c r="D574" s="15" t="s">
        <v>1887</v>
      </c>
      <c r="E574" s="17">
        <v>1114.2</v>
      </c>
      <c r="F574" s="15">
        <v>8</v>
      </c>
      <c r="G574" t="str">
        <f>_xlfn.XLOOKUP(H574,'KODE BANGUNAN ATAS'!$B:$B,'KODE BANGUNAN ATAS'!$C:$C,"N/A",0)</f>
        <v xml:space="preserve">FLAT SLAB BETON PRATEKAN PERMANEN </v>
      </c>
      <c r="H574" s="22" t="s">
        <v>1911</v>
      </c>
      <c r="I574" s="20">
        <v>2025</v>
      </c>
      <c r="J574" s="29">
        <v>0.70974999999999999</v>
      </c>
      <c r="K574" s="29">
        <v>112.908596</v>
      </c>
      <c r="L574" s="15" t="s">
        <v>2003</v>
      </c>
      <c r="M574" s="34">
        <v>1</v>
      </c>
      <c r="N574" t="str">
        <f t="shared" si="8"/>
        <v>Mantap</v>
      </c>
    </row>
    <row r="575" spans="1:14" x14ac:dyDescent="0.35">
      <c r="A575" s="2">
        <v>3001242</v>
      </c>
      <c r="B575" s="4" t="s">
        <v>573</v>
      </c>
      <c r="C575" s="11" t="s">
        <v>1507</v>
      </c>
      <c r="D575" s="15" t="s">
        <v>1887</v>
      </c>
      <c r="E575" s="17">
        <v>30.5</v>
      </c>
      <c r="F575" s="15">
        <v>7</v>
      </c>
      <c r="G575" t="str">
        <f>_xlfn.XLOOKUP(H575,'KODE BANGUNAN ATAS'!$B:$B,'KODE BANGUNAN ATAS'!$C:$C,"N/A",0)</f>
        <v xml:space="preserve">GELAGAR BAJA PERMANEN   </v>
      </c>
      <c r="H575" s="23" t="s">
        <v>1894</v>
      </c>
      <c r="I575" s="23">
        <v>1997</v>
      </c>
      <c r="J575" s="28">
        <v>0.71146799999999999</v>
      </c>
      <c r="K575" s="28">
        <v>112.90784600000001</v>
      </c>
      <c r="L575" s="2" t="s">
        <v>2001</v>
      </c>
      <c r="M575" s="34">
        <v>2</v>
      </c>
      <c r="N575" t="str">
        <f t="shared" si="8"/>
        <v>Mantap</v>
      </c>
    </row>
    <row r="576" spans="1:14" x14ac:dyDescent="0.35">
      <c r="A576" s="2">
        <v>0</v>
      </c>
      <c r="B576" s="4" t="s">
        <v>574</v>
      </c>
      <c r="C576" s="11" t="s">
        <v>1508</v>
      </c>
      <c r="D576" s="15" t="s">
        <v>1887</v>
      </c>
      <c r="E576" s="17">
        <v>501.3</v>
      </c>
      <c r="F576" s="15">
        <v>7.3</v>
      </c>
      <c r="G576" t="str">
        <f>_xlfn.XLOOKUP(H576,'KODE BANGUNAN ATAS'!$B:$B,'KODE BANGUNAN ATAS'!$C:$C,"N/A",0)</f>
        <v xml:space="preserve">FLAT SLAB BETON PRATEKAN PERMANEN </v>
      </c>
      <c r="H576" s="23" t="s">
        <v>1911</v>
      </c>
      <c r="I576" s="23">
        <v>2022</v>
      </c>
      <c r="J576" s="28">
        <v>0.756073</v>
      </c>
      <c r="K576" s="28">
        <v>112.924819</v>
      </c>
      <c r="L576" s="2" t="s">
        <v>2001</v>
      </c>
      <c r="M576" s="34">
        <v>2</v>
      </c>
      <c r="N576" t="str">
        <f t="shared" si="8"/>
        <v>Mantap</v>
      </c>
    </row>
    <row r="577" spans="1:14" x14ac:dyDescent="0.35">
      <c r="A577" s="2">
        <v>3001243</v>
      </c>
      <c r="B577" s="4" t="s">
        <v>575</v>
      </c>
      <c r="C577" s="11" t="s">
        <v>1509</v>
      </c>
      <c r="D577" s="15" t="s">
        <v>1887</v>
      </c>
      <c r="E577" s="17">
        <v>46.6</v>
      </c>
      <c r="F577" s="15">
        <v>6.94</v>
      </c>
      <c r="G577" t="str">
        <f>_xlfn.XLOOKUP(H577,'KODE BANGUNAN ATAS'!$B:$B,'KODE BANGUNAN ATAS'!$C:$C,"N/A",0)</f>
        <v xml:space="preserve">RANGKA BAJA AUSTRALIA   </v>
      </c>
      <c r="H577" s="23" t="s">
        <v>1897</v>
      </c>
      <c r="I577" s="23">
        <v>1990</v>
      </c>
      <c r="J577" s="28">
        <v>0.80180300000000004</v>
      </c>
      <c r="K577" s="28">
        <v>112.93270099999999</v>
      </c>
      <c r="L577" s="2" t="s">
        <v>2001</v>
      </c>
      <c r="M577" s="34">
        <v>2</v>
      </c>
      <c r="N577" t="str">
        <f t="shared" si="8"/>
        <v>Mantap</v>
      </c>
    </row>
    <row r="578" spans="1:14" x14ac:dyDescent="0.35">
      <c r="A578" s="2">
        <v>3001244</v>
      </c>
      <c r="B578" s="4" t="s">
        <v>576</v>
      </c>
      <c r="C578" s="11" t="s">
        <v>1510</v>
      </c>
      <c r="D578" s="15" t="s">
        <v>1887</v>
      </c>
      <c r="E578" s="17">
        <v>16.7</v>
      </c>
      <c r="F578" s="15">
        <v>10</v>
      </c>
      <c r="G578" t="str">
        <f>_xlfn.XLOOKUP(H578,'KODE BANGUNAN ATAS'!$B:$B,'KODE BANGUNAN ATAS'!$C:$C,"N/A",0)</f>
        <v xml:space="preserve">GELAGAR BETON BERTULANG PERMANEN  </v>
      </c>
      <c r="H578" s="23" t="s">
        <v>1895</v>
      </c>
      <c r="I578" s="23">
        <v>2017</v>
      </c>
      <c r="J578" s="28">
        <v>0.82111599999999996</v>
      </c>
      <c r="K578" s="28">
        <v>112.93314700000001</v>
      </c>
      <c r="L578" s="2" t="s">
        <v>2001</v>
      </c>
      <c r="M578" s="34">
        <v>2</v>
      </c>
      <c r="N578" t="str">
        <f t="shared" si="8"/>
        <v>Mantap</v>
      </c>
    </row>
    <row r="579" spans="1:14" x14ac:dyDescent="0.35">
      <c r="A579" s="2">
        <v>3001245</v>
      </c>
      <c r="B579" s="4" t="s">
        <v>577</v>
      </c>
      <c r="C579" s="11" t="s">
        <v>1511</v>
      </c>
      <c r="D579" s="15" t="s">
        <v>1887</v>
      </c>
      <c r="E579" s="17">
        <v>21</v>
      </c>
      <c r="F579" s="15">
        <v>9.5</v>
      </c>
      <c r="G579" t="str">
        <f>_xlfn.XLOOKUP(H579,'KODE BANGUNAN ATAS'!$B:$B,'KODE BANGUNAN ATAS'!$C:$C,"N/A",0)</f>
        <v xml:space="preserve">GELAGAR BETON BERTULANG PERMANEN  </v>
      </c>
      <c r="H579" s="23" t="s">
        <v>1895</v>
      </c>
      <c r="I579" s="23">
        <v>2017</v>
      </c>
      <c r="J579" s="28">
        <v>0.82388499999999998</v>
      </c>
      <c r="K579" s="28">
        <v>112.933176</v>
      </c>
      <c r="L579" s="2" t="s">
        <v>2001</v>
      </c>
      <c r="M579" s="34">
        <v>1</v>
      </c>
      <c r="N579" t="str">
        <f t="shared" ref="N579:N642" si="9">IF(M579&lt;3,"Mantap","Tidak Mantap")</f>
        <v>Mantap</v>
      </c>
    </row>
    <row r="580" spans="1:14" x14ac:dyDescent="0.35">
      <c r="A580" s="2">
        <v>3001246</v>
      </c>
      <c r="B580" s="4" t="s">
        <v>578</v>
      </c>
      <c r="C580" s="11" t="s">
        <v>1512</v>
      </c>
      <c r="D580" s="15" t="s">
        <v>1887</v>
      </c>
      <c r="E580" s="17">
        <v>19</v>
      </c>
      <c r="F580" s="15">
        <v>10</v>
      </c>
      <c r="G580" t="str">
        <f>_xlfn.XLOOKUP(H580,'KODE BANGUNAN ATAS'!$B:$B,'KODE BANGUNAN ATAS'!$C:$C,"N/A",0)</f>
        <v xml:space="preserve">GELAGAR BETON BERTULANG PERMANEN  </v>
      </c>
      <c r="H580" s="23" t="s">
        <v>1895</v>
      </c>
      <c r="I580" s="23">
        <v>2017</v>
      </c>
      <c r="J580" s="28">
        <v>0.82536799999999999</v>
      </c>
      <c r="K580" s="28">
        <v>112.93317999999999</v>
      </c>
      <c r="L580" s="2" t="s">
        <v>2001</v>
      </c>
      <c r="M580" s="34">
        <v>2</v>
      </c>
      <c r="N580" t="str">
        <f t="shared" si="9"/>
        <v>Mantap</v>
      </c>
    </row>
    <row r="581" spans="1:14" x14ac:dyDescent="0.35">
      <c r="A581" s="2">
        <v>3001247</v>
      </c>
      <c r="B581" s="4" t="s">
        <v>579</v>
      </c>
      <c r="C581" s="11" t="s">
        <v>1513</v>
      </c>
      <c r="D581" s="15" t="s">
        <v>1887</v>
      </c>
      <c r="E581" s="17">
        <v>218.6</v>
      </c>
      <c r="F581" s="15">
        <v>6.89</v>
      </c>
      <c r="G581" t="str">
        <f>_xlfn.XLOOKUP(H581,'KODE BANGUNAN ATAS'!$B:$B,'KODE BANGUNAN ATAS'!$C:$C,"N/A",0)</f>
        <v xml:space="preserve">RANGKA BAJA AUSTRALIA   </v>
      </c>
      <c r="H581" s="23" t="s">
        <v>1897</v>
      </c>
      <c r="I581" s="23">
        <v>1992</v>
      </c>
      <c r="J581" s="28">
        <v>0.85729299999999997</v>
      </c>
      <c r="K581" s="28">
        <v>112.924566</v>
      </c>
      <c r="L581" s="2" t="s">
        <v>2001</v>
      </c>
      <c r="M581" s="34">
        <v>2</v>
      </c>
      <c r="N581" t="str">
        <f t="shared" si="9"/>
        <v>Mantap</v>
      </c>
    </row>
    <row r="582" spans="1:14" x14ac:dyDescent="0.35">
      <c r="A582" s="2">
        <v>3000265</v>
      </c>
      <c r="B582" s="4" t="s">
        <v>580</v>
      </c>
      <c r="C582" s="11" t="s">
        <v>1514</v>
      </c>
      <c r="D582" s="15" t="s">
        <v>1887</v>
      </c>
      <c r="E582" s="17">
        <v>13</v>
      </c>
      <c r="F582" s="15">
        <v>6.39</v>
      </c>
      <c r="G582" t="str">
        <f>_xlfn.XLOOKUP(H582,'KODE BANGUNAN ATAS'!$B:$B,'KODE BANGUNAN ATAS'!$C:$C,"N/A",0)</f>
        <v xml:space="preserve">GELAGAR KAYU PERMANEN   </v>
      </c>
      <c r="H582" s="23" t="s">
        <v>1901</v>
      </c>
      <c r="I582" s="23">
        <v>1985</v>
      </c>
      <c r="J582" s="28">
        <v>0.885884</v>
      </c>
      <c r="K582" s="28">
        <v>112.927128</v>
      </c>
      <c r="L582" s="2" t="s">
        <v>2001</v>
      </c>
      <c r="M582" s="34">
        <v>3</v>
      </c>
      <c r="N582" t="str">
        <f t="shared" si="9"/>
        <v>Tidak Mantap</v>
      </c>
    </row>
    <row r="583" spans="1:14" x14ac:dyDescent="0.35">
      <c r="A583" s="2">
        <v>3000452</v>
      </c>
      <c r="B583" s="4" t="s">
        <v>581</v>
      </c>
      <c r="C583" s="11" t="s">
        <v>1515</v>
      </c>
      <c r="D583" s="15" t="s">
        <v>1887</v>
      </c>
      <c r="E583" s="17">
        <v>6.1</v>
      </c>
      <c r="F583" s="15">
        <v>5.45</v>
      </c>
      <c r="G583" t="str">
        <f>_xlfn.XLOOKUP(H583,'KODE BANGUNAN ATAS'!$B:$B,'KODE BANGUNAN ATAS'!$C:$C,"N/A",0)</f>
        <v xml:space="preserve">GELAGAR KAYU PERMANEN   </v>
      </c>
      <c r="H583" s="23" t="s">
        <v>1901</v>
      </c>
      <c r="I583" s="23">
        <v>1985</v>
      </c>
      <c r="J583" s="28">
        <v>0.88594399999999995</v>
      </c>
      <c r="K583" s="28">
        <v>112.93181300000001</v>
      </c>
      <c r="L583" s="2" t="s">
        <v>2001</v>
      </c>
      <c r="M583" s="34">
        <v>3</v>
      </c>
      <c r="N583" t="str">
        <f t="shared" si="9"/>
        <v>Tidak Mantap</v>
      </c>
    </row>
    <row r="584" spans="1:14" x14ac:dyDescent="0.35">
      <c r="A584" s="2">
        <v>3001248</v>
      </c>
      <c r="B584" s="4" t="s">
        <v>582</v>
      </c>
      <c r="C584" s="11" t="s">
        <v>1516</v>
      </c>
      <c r="D584" s="15" t="s">
        <v>1887</v>
      </c>
      <c r="E584" s="17">
        <v>30.5</v>
      </c>
      <c r="F584" s="15">
        <v>7.8</v>
      </c>
      <c r="G584" t="str">
        <f>_xlfn.XLOOKUP(H584,'KODE BANGUNAN ATAS'!$B:$B,'KODE BANGUNAN ATAS'!$C:$C,"N/A",0)</f>
        <v xml:space="preserve">GELAGAR BAJA PERMANEN   </v>
      </c>
      <c r="H584" s="23" t="s">
        <v>1894</v>
      </c>
      <c r="I584" s="23">
        <v>2000</v>
      </c>
      <c r="J584" s="28">
        <v>0.88927</v>
      </c>
      <c r="K584" s="28">
        <v>112.93152000000001</v>
      </c>
      <c r="L584" s="2" t="s">
        <v>2001</v>
      </c>
      <c r="M584" s="34">
        <v>2</v>
      </c>
      <c r="N584" t="str">
        <f t="shared" si="9"/>
        <v>Mantap</v>
      </c>
    </row>
    <row r="585" spans="1:14" x14ac:dyDescent="0.35">
      <c r="A585" s="2">
        <v>3001249</v>
      </c>
      <c r="B585" s="4" t="s">
        <v>583</v>
      </c>
      <c r="C585" s="11" t="s">
        <v>1517</v>
      </c>
      <c r="D585" s="15" t="s">
        <v>1887</v>
      </c>
      <c r="E585" s="17">
        <v>13.7</v>
      </c>
      <c r="F585" s="15">
        <v>10</v>
      </c>
      <c r="G585" t="str">
        <f>_xlfn.XLOOKUP(H585,'KODE BANGUNAN ATAS'!$B:$B,'KODE BANGUNAN ATAS'!$C:$C,"N/A",0)</f>
        <v xml:space="preserve">GELAGAR BETON BERTULANG PERMANEN  </v>
      </c>
      <c r="H585" s="23" t="s">
        <v>1895</v>
      </c>
      <c r="I585" s="23">
        <v>2016</v>
      </c>
      <c r="J585" s="28">
        <v>0.90429499999999996</v>
      </c>
      <c r="K585" s="28">
        <v>112.940405</v>
      </c>
      <c r="L585" s="2" t="s">
        <v>2001</v>
      </c>
      <c r="M585" s="34">
        <v>1</v>
      </c>
      <c r="N585" t="str">
        <f t="shared" si="9"/>
        <v>Mantap</v>
      </c>
    </row>
    <row r="586" spans="1:14" x14ac:dyDescent="0.35">
      <c r="A586" s="2">
        <v>3001250</v>
      </c>
      <c r="B586" s="4" t="s">
        <v>584</v>
      </c>
      <c r="C586" s="11" t="s">
        <v>1518</v>
      </c>
      <c r="D586" s="15" t="s">
        <v>1887</v>
      </c>
      <c r="E586" s="17">
        <v>22.3</v>
      </c>
      <c r="F586" s="15">
        <v>10</v>
      </c>
      <c r="G586" t="str">
        <f>_xlfn.XLOOKUP(H586,'KODE BANGUNAN ATAS'!$B:$B,'KODE BANGUNAN ATAS'!$C:$C,"N/A",0)</f>
        <v xml:space="preserve">GELAGAR BETON BERTULANG PERMANEN  </v>
      </c>
      <c r="H586" s="23" t="s">
        <v>1895</v>
      </c>
      <c r="I586" s="23">
        <v>2016</v>
      </c>
      <c r="J586" s="28">
        <v>0.90618500000000002</v>
      </c>
      <c r="K586" s="28">
        <v>112.940794</v>
      </c>
      <c r="L586" s="2" t="s">
        <v>2001</v>
      </c>
      <c r="M586" s="34">
        <v>1</v>
      </c>
      <c r="N586" t="str">
        <f t="shared" si="9"/>
        <v>Mantap</v>
      </c>
    </row>
    <row r="587" spans="1:14" x14ac:dyDescent="0.35">
      <c r="A587" s="2">
        <v>3001251</v>
      </c>
      <c r="B587" s="4" t="s">
        <v>585</v>
      </c>
      <c r="C587" s="11" t="s">
        <v>1519</v>
      </c>
      <c r="D587" s="15" t="s">
        <v>1887</v>
      </c>
      <c r="E587" s="17">
        <v>16.7</v>
      </c>
      <c r="F587" s="15">
        <v>9.6999999999999993</v>
      </c>
      <c r="G587" t="str">
        <f>_xlfn.XLOOKUP(H587,'KODE BANGUNAN ATAS'!$B:$B,'KODE BANGUNAN ATAS'!$C:$C,"N/A",0)</f>
        <v xml:space="preserve">GELAGAR BETON BERTULANG PERMANEN  </v>
      </c>
      <c r="H587" s="23" t="s">
        <v>1895</v>
      </c>
      <c r="I587" s="23">
        <v>2014</v>
      </c>
      <c r="J587" s="28">
        <v>0.91003999999999996</v>
      </c>
      <c r="K587" s="28">
        <v>112.940471</v>
      </c>
      <c r="L587" s="2" t="s">
        <v>2001</v>
      </c>
      <c r="M587" s="34">
        <v>1</v>
      </c>
      <c r="N587" t="str">
        <f t="shared" si="9"/>
        <v>Mantap</v>
      </c>
    </row>
    <row r="588" spans="1:14" x14ac:dyDescent="0.35">
      <c r="A588" s="2">
        <v>3001252</v>
      </c>
      <c r="B588" s="4" t="s">
        <v>586</v>
      </c>
      <c r="C588" s="11" t="s">
        <v>1520</v>
      </c>
      <c r="D588" s="15" t="s">
        <v>1887</v>
      </c>
      <c r="E588" s="17">
        <v>17</v>
      </c>
      <c r="F588" s="15">
        <v>9.6999999999999993</v>
      </c>
      <c r="G588" t="str">
        <f>_xlfn.XLOOKUP(H588,'KODE BANGUNAN ATAS'!$B:$B,'KODE BANGUNAN ATAS'!$C:$C,"N/A",0)</f>
        <v xml:space="preserve">GELAGAR BETON BERTULANG PERMANEN  </v>
      </c>
      <c r="H588" s="23" t="s">
        <v>1895</v>
      </c>
      <c r="I588" s="23">
        <v>2014</v>
      </c>
      <c r="J588" s="28">
        <v>0.92197600000000002</v>
      </c>
      <c r="K588" s="28">
        <v>112.940595</v>
      </c>
      <c r="L588" s="2" t="s">
        <v>2001</v>
      </c>
      <c r="M588" s="34">
        <v>1</v>
      </c>
      <c r="N588" t="str">
        <f t="shared" si="9"/>
        <v>Mantap</v>
      </c>
    </row>
    <row r="589" spans="1:14" x14ac:dyDescent="0.35">
      <c r="A589" s="2">
        <v>3001253</v>
      </c>
      <c r="B589" s="4" t="s">
        <v>587</v>
      </c>
      <c r="C589" s="11" t="s">
        <v>1521</v>
      </c>
      <c r="D589" s="15" t="s">
        <v>1887</v>
      </c>
      <c r="E589" s="17">
        <v>16.8</v>
      </c>
      <c r="F589" s="15">
        <v>9.6</v>
      </c>
      <c r="G589" t="str">
        <f>_xlfn.XLOOKUP(H589,'KODE BANGUNAN ATAS'!$B:$B,'KODE BANGUNAN ATAS'!$C:$C,"N/A",0)</f>
        <v xml:space="preserve">GELAGAR BETON BERTULANG PERMANEN  </v>
      </c>
      <c r="H589" s="23" t="s">
        <v>1895</v>
      </c>
      <c r="I589" s="23">
        <v>2014</v>
      </c>
      <c r="J589" s="28">
        <v>0.93268399999999996</v>
      </c>
      <c r="K589" s="28">
        <v>112.93429399999999</v>
      </c>
      <c r="L589" s="2" t="s">
        <v>2001</v>
      </c>
      <c r="M589" s="34">
        <v>1</v>
      </c>
      <c r="N589" t="str">
        <f t="shared" si="9"/>
        <v>Mantap</v>
      </c>
    </row>
    <row r="590" spans="1:14" x14ac:dyDescent="0.35">
      <c r="A590" s="2">
        <v>3001254</v>
      </c>
      <c r="B590" s="4" t="s">
        <v>588</v>
      </c>
      <c r="C590" s="11" t="s">
        <v>1522</v>
      </c>
      <c r="D590" s="15" t="s">
        <v>1887</v>
      </c>
      <c r="E590" s="17">
        <v>35.799999999999997</v>
      </c>
      <c r="F590" s="15">
        <v>10</v>
      </c>
      <c r="G590" t="str">
        <f>_xlfn.XLOOKUP(H590,'KODE BANGUNAN ATAS'!$B:$B,'KODE BANGUNAN ATAS'!$C:$C,"N/A",0)</f>
        <v xml:space="preserve">GELAGAR BAJA PERMANEN   </v>
      </c>
      <c r="H590" s="23" t="s">
        <v>1894</v>
      </c>
      <c r="I590" s="23">
        <v>2015</v>
      </c>
      <c r="J590" s="28">
        <v>0.93507899999999999</v>
      </c>
      <c r="K590" s="28">
        <v>112.934157</v>
      </c>
      <c r="L590" s="2" t="s">
        <v>2001</v>
      </c>
      <c r="M590" s="34">
        <v>1</v>
      </c>
      <c r="N590" t="str">
        <f t="shared" si="9"/>
        <v>Mantap</v>
      </c>
    </row>
    <row r="591" spans="1:14" x14ac:dyDescent="0.35">
      <c r="A591" s="2">
        <v>3001255</v>
      </c>
      <c r="B591" s="4" t="s">
        <v>589</v>
      </c>
      <c r="C591" s="11" t="s">
        <v>1523</v>
      </c>
      <c r="D591" s="15" t="s">
        <v>1887</v>
      </c>
      <c r="E591" s="17">
        <v>16.7</v>
      </c>
      <c r="F591" s="15">
        <v>10</v>
      </c>
      <c r="G591" t="str">
        <f>_xlfn.XLOOKUP(H591,'KODE BANGUNAN ATAS'!$B:$B,'KODE BANGUNAN ATAS'!$C:$C,"N/A",0)</f>
        <v xml:space="preserve">GELAGAR BETON BERTULANG PERMANEN  </v>
      </c>
      <c r="H591" s="23" t="s">
        <v>1895</v>
      </c>
      <c r="I591" s="23">
        <v>2016</v>
      </c>
      <c r="J591" s="28">
        <v>0.96366300000000005</v>
      </c>
      <c r="K591" s="28">
        <v>112.93151400000001</v>
      </c>
      <c r="L591" s="2" t="s">
        <v>2001</v>
      </c>
      <c r="M591" s="34">
        <v>2</v>
      </c>
      <c r="N591" t="str">
        <f t="shared" si="9"/>
        <v>Mantap</v>
      </c>
    </row>
    <row r="592" spans="1:14" x14ac:dyDescent="0.35">
      <c r="A592" s="2">
        <v>3001256</v>
      </c>
      <c r="B592" s="4" t="s">
        <v>590</v>
      </c>
      <c r="C592" s="11" t="s">
        <v>1524</v>
      </c>
      <c r="D592" s="15" t="s">
        <v>1887</v>
      </c>
      <c r="E592" s="17">
        <v>14.7</v>
      </c>
      <c r="F592" s="15">
        <v>9.6999999999999993</v>
      </c>
      <c r="G592" t="str">
        <f>_xlfn.XLOOKUP(H592,'KODE BANGUNAN ATAS'!$B:$B,'KODE BANGUNAN ATAS'!$C:$C,"N/A",0)</f>
        <v xml:space="preserve">GELAGAR BETON BERTULANG PERMANEN  </v>
      </c>
      <c r="H592" s="23" t="s">
        <v>1895</v>
      </c>
      <c r="I592" s="23">
        <v>2014</v>
      </c>
      <c r="J592" s="28">
        <v>0.97597999999999996</v>
      </c>
      <c r="K592" s="28">
        <v>112.91309800000001</v>
      </c>
      <c r="L592" s="2" t="s">
        <v>2001</v>
      </c>
      <c r="M592" s="34">
        <v>1</v>
      </c>
      <c r="N592" t="str">
        <f t="shared" si="9"/>
        <v>Mantap</v>
      </c>
    </row>
    <row r="593" spans="1:14" x14ac:dyDescent="0.35">
      <c r="A593" s="2">
        <v>3001257</v>
      </c>
      <c r="B593" s="4" t="s">
        <v>591</v>
      </c>
      <c r="C593" s="11" t="s">
        <v>1525</v>
      </c>
      <c r="D593" s="15" t="s">
        <v>1887</v>
      </c>
      <c r="E593" s="17">
        <v>22.7</v>
      </c>
      <c r="F593" s="15">
        <v>9.6999999999999993</v>
      </c>
      <c r="G593" t="str">
        <f>_xlfn.XLOOKUP(H593,'KODE BANGUNAN ATAS'!$B:$B,'KODE BANGUNAN ATAS'!$C:$C,"N/A",0)</f>
        <v xml:space="preserve">GELAGAR BETON BERTULANG PERMANEN  </v>
      </c>
      <c r="H593" s="23" t="s">
        <v>1895</v>
      </c>
      <c r="I593" s="23">
        <v>2014</v>
      </c>
      <c r="J593" s="28">
        <v>0.96986300000000003</v>
      </c>
      <c r="K593" s="28">
        <v>112.900722</v>
      </c>
      <c r="L593" s="2" t="s">
        <v>2001</v>
      </c>
      <c r="M593" s="34">
        <v>2</v>
      </c>
      <c r="N593" t="str">
        <f t="shared" si="9"/>
        <v>Mantap</v>
      </c>
    </row>
    <row r="594" spans="1:14" x14ac:dyDescent="0.35">
      <c r="A594" s="2">
        <v>3001258</v>
      </c>
      <c r="B594" s="4" t="s">
        <v>592</v>
      </c>
      <c r="C594" s="11" t="s">
        <v>1526</v>
      </c>
      <c r="D594" s="15" t="s">
        <v>1887</v>
      </c>
      <c r="E594" s="17">
        <v>6.8</v>
      </c>
      <c r="F594" s="15">
        <v>11</v>
      </c>
      <c r="G594" t="str">
        <f>_xlfn.XLOOKUP(H594,'KODE BANGUNAN ATAS'!$B:$B,'KODE BANGUNAN ATAS'!$C:$C,"N/A",0)</f>
        <v>GORONG GORONG PERSEGI BETON BERTULANG PERMANEN</v>
      </c>
      <c r="H594" s="23" t="s">
        <v>1893</v>
      </c>
      <c r="I594" s="23">
        <v>2014</v>
      </c>
      <c r="J594" s="28">
        <v>0.96860500000000005</v>
      </c>
      <c r="K594" s="28">
        <v>112.89333499999999</v>
      </c>
      <c r="L594" s="2" t="s">
        <v>2001</v>
      </c>
      <c r="M594" s="34">
        <v>2</v>
      </c>
      <c r="N594" t="str">
        <f t="shared" si="9"/>
        <v>Mantap</v>
      </c>
    </row>
    <row r="595" spans="1:14" x14ac:dyDescent="0.35">
      <c r="A595" s="2">
        <v>3001259</v>
      </c>
      <c r="B595" s="4" t="s">
        <v>593</v>
      </c>
      <c r="C595" s="11" t="s">
        <v>1527</v>
      </c>
      <c r="D595" s="15" t="s">
        <v>1887</v>
      </c>
      <c r="E595" s="17">
        <v>6.8</v>
      </c>
      <c r="F595" s="15">
        <v>11</v>
      </c>
      <c r="G595" t="str">
        <f>_xlfn.XLOOKUP(H595,'KODE BANGUNAN ATAS'!$B:$B,'KODE BANGUNAN ATAS'!$C:$C,"N/A",0)</f>
        <v>GORONG GORONG PERSEGI BETON BERTULANG PERMANEN</v>
      </c>
      <c r="H595" s="23" t="s">
        <v>1893</v>
      </c>
      <c r="I595" s="23">
        <v>2014</v>
      </c>
      <c r="J595" s="28">
        <v>0.96571300000000004</v>
      </c>
      <c r="K595" s="28">
        <v>112.886923</v>
      </c>
      <c r="L595" s="2" t="s">
        <v>2001</v>
      </c>
      <c r="M595" s="34">
        <v>2</v>
      </c>
      <c r="N595" t="str">
        <f t="shared" si="9"/>
        <v>Mantap</v>
      </c>
    </row>
    <row r="596" spans="1:14" x14ac:dyDescent="0.35">
      <c r="A596" s="2">
        <v>3001260</v>
      </c>
      <c r="B596" s="4" t="s">
        <v>594</v>
      </c>
      <c r="C596" s="11" t="s">
        <v>1528</v>
      </c>
      <c r="D596" s="15" t="s">
        <v>1887</v>
      </c>
      <c r="E596" s="17">
        <v>41.3</v>
      </c>
      <c r="F596" s="15">
        <v>7.02</v>
      </c>
      <c r="G596" t="str">
        <f>_xlfn.XLOOKUP(H596,'KODE BANGUNAN ATAS'!$B:$B,'KODE BANGUNAN ATAS'!$C:$C,"N/A",0)</f>
        <v xml:space="preserve">RANGKA BAJA BELANDA (TIPE BARU) </v>
      </c>
      <c r="H596" s="23" t="s">
        <v>1904</v>
      </c>
      <c r="I596" s="23">
        <v>1989</v>
      </c>
      <c r="J596" s="28">
        <v>0.964943</v>
      </c>
      <c r="K596" s="28">
        <v>112.881494</v>
      </c>
      <c r="L596" s="2" t="s">
        <v>2001</v>
      </c>
      <c r="M596" s="34">
        <v>2</v>
      </c>
      <c r="N596" t="str">
        <f t="shared" si="9"/>
        <v>Mantap</v>
      </c>
    </row>
    <row r="597" spans="1:14" x14ac:dyDescent="0.35">
      <c r="A597" s="2">
        <v>3001261</v>
      </c>
      <c r="B597" s="4" t="s">
        <v>595</v>
      </c>
      <c r="C597" s="11" t="s">
        <v>1529</v>
      </c>
      <c r="D597" s="15" t="s">
        <v>1887</v>
      </c>
      <c r="E597" s="17">
        <v>18</v>
      </c>
      <c r="F597" s="15">
        <v>9.8000000000000007</v>
      </c>
      <c r="G597" t="str">
        <f>_xlfn.XLOOKUP(H597,'KODE BANGUNAN ATAS'!$B:$B,'KODE BANGUNAN ATAS'!$C:$C,"N/A",0)</f>
        <v xml:space="preserve">GELAGAR BETON BERTULANG PERMANEN  </v>
      </c>
      <c r="H597" s="23" t="s">
        <v>1895</v>
      </c>
      <c r="I597" s="23">
        <v>2016</v>
      </c>
      <c r="J597" s="28">
        <v>0.985155</v>
      </c>
      <c r="K597" s="28">
        <v>112.856584</v>
      </c>
      <c r="L597" s="2" t="s">
        <v>2001</v>
      </c>
      <c r="M597" s="34">
        <v>2</v>
      </c>
      <c r="N597" t="str">
        <f t="shared" si="9"/>
        <v>Mantap</v>
      </c>
    </row>
    <row r="598" spans="1:14" x14ac:dyDescent="0.35">
      <c r="A598" s="2">
        <v>3001262</v>
      </c>
      <c r="B598" s="4" t="s">
        <v>596</v>
      </c>
      <c r="C598" s="11" t="s">
        <v>1530</v>
      </c>
      <c r="D598" s="15" t="s">
        <v>1887</v>
      </c>
      <c r="E598" s="17">
        <v>40.299999999999997</v>
      </c>
      <c r="F598" s="15">
        <v>8.8699999999999992</v>
      </c>
      <c r="G598" t="str">
        <f>_xlfn.XLOOKUP(H598,'KODE BANGUNAN ATAS'!$B:$B,'KODE BANGUNAN ATAS'!$C:$C,"N/A",0)</f>
        <v xml:space="preserve">RANGKA BAJA PERMANEN   </v>
      </c>
      <c r="H598" s="23" t="s">
        <v>1896</v>
      </c>
      <c r="I598" s="23">
        <v>2021</v>
      </c>
      <c r="J598" s="28">
        <v>0.98990599999999995</v>
      </c>
      <c r="K598" s="28">
        <v>112.852946</v>
      </c>
      <c r="L598" s="2" t="s">
        <v>2001</v>
      </c>
      <c r="M598" s="34">
        <v>1</v>
      </c>
      <c r="N598" t="str">
        <f t="shared" si="9"/>
        <v>Mantap</v>
      </c>
    </row>
    <row r="599" spans="1:14" x14ac:dyDescent="0.35">
      <c r="A599" s="2">
        <v>3001264</v>
      </c>
      <c r="B599" s="4" t="s">
        <v>597</v>
      </c>
      <c r="C599" s="11" t="s">
        <v>1531</v>
      </c>
      <c r="D599" s="15" t="s">
        <v>1887</v>
      </c>
      <c r="E599" s="17">
        <v>14.2</v>
      </c>
      <c r="F599" s="15">
        <v>10</v>
      </c>
      <c r="G599" t="str">
        <f>_xlfn.XLOOKUP(H599,'KODE BANGUNAN ATAS'!$B:$B,'KODE BANGUNAN ATAS'!$C:$C,"N/A",0)</f>
        <v xml:space="preserve">GELAGAR BETON BERTULANG PERMANEN  </v>
      </c>
      <c r="H599" s="23" t="s">
        <v>1895</v>
      </c>
      <c r="I599" s="23">
        <v>2016</v>
      </c>
      <c r="J599" s="28">
        <v>1.0400020000000001</v>
      </c>
      <c r="K599" s="28">
        <v>112.77925</v>
      </c>
      <c r="L599" s="2" t="s">
        <v>2001</v>
      </c>
      <c r="M599" s="34">
        <v>2</v>
      </c>
      <c r="N599" t="str">
        <f t="shared" si="9"/>
        <v>Mantap</v>
      </c>
    </row>
    <row r="600" spans="1:14" x14ac:dyDescent="0.35">
      <c r="A600" s="2">
        <v>3001265</v>
      </c>
      <c r="B600" s="4" t="s">
        <v>598</v>
      </c>
      <c r="C600" s="11" t="s">
        <v>1532</v>
      </c>
      <c r="D600" s="15" t="s">
        <v>1887</v>
      </c>
      <c r="E600" s="17">
        <v>61</v>
      </c>
      <c r="F600" s="15">
        <v>7.01</v>
      </c>
      <c r="G600" t="str">
        <f>_xlfn.XLOOKUP(H600,'KODE BANGUNAN ATAS'!$B:$B,'KODE BANGUNAN ATAS'!$C:$C,"N/A",0)</f>
        <v xml:space="preserve">RANGKA BAJA BELANDA (TIPE BARU) </v>
      </c>
      <c r="H600" s="23" t="s">
        <v>1904</v>
      </c>
      <c r="I600" s="23">
        <v>1992</v>
      </c>
      <c r="J600" s="28">
        <v>1.0395099999999999</v>
      </c>
      <c r="K600" s="28">
        <v>112.773394</v>
      </c>
      <c r="L600" s="2" t="s">
        <v>2001</v>
      </c>
      <c r="M600" s="34">
        <v>3</v>
      </c>
      <c r="N600" t="str">
        <f t="shared" si="9"/>
        <v>Tidak Mantap</v>
      </c>
    </row>
    <row r="601" spans="1:14" x14ac:dyDescent="0.35">
      <c r="A601" s="2">
        <v>3001266</v>
      </c>
      <c r="B601" s="4" t="s">
        <v>599</v>
      </c>
      <c r="C601" s="11" t="s">
        <v>1533</v>
      </c>
      <c r="D601" s="15" t="s">
        <v>1887</v>
      </c>
      <c r="E601" s="17">
        <v>15.6</v>
      </c>
      <c r="F601" s="15" t="s">
        <v>1891</v>
      </c>
      <c r="G601" t="str">
        <f>_xlfn.XLOOKUP(H601,'KODE BANGUNAN ATAS'!$B:$B,'KODE BANGUNAN ATAS'!$C:$C,"N/A",0)</f>
        <v xml:space="preserve">GELAGAR BAJA PERMANEN   </v>
      </c>
      <c r="H601" s="23" t="s">
        <v>1894</v>
      </c>
      <c r="I601" s="23">
        <v>2021</v>
      </c>
      <c r="J601" s="28">
        <v>1.0478730000000001</v>
      </c>
      <c r="K601" s="28">
        <v>112.762474</v>
      </c>
      <c r="L601" s="2" t="s">
        <v>2001</v>
      </c>
      <c r="M601" s="34">
        <v>2</v>
      </c>
      <c r="N601" t="str">
        <f t="shared" si="9"/>
        <v>Mantap</v>
      </c>
    </row>
    <row r="602" spans="1:14" x14ac:dyDescent="0.35">
      <c r="A602" s="2">
        <v>3001267</v>
      </c>
      <c r="B602" s="4" t="s">
        <v>600</v>
      </c>
      <c r="C602" s="11" t="s">
        <v>1534</v>
      </c>
      <c r="D602" s="15" t="s">
        <v>1887</v>
      </c>
      <c r="E602" s="17">
        <v>15.7</v>
      </c>
      <c r="F602" s="15" t="s">
        <v>1891</v>
      </c>
      <c r="G602" t="str">
        <f>_xlfn.XLOOKUP(H602,'KODE BANGUNAN ATAS'!$B:$B,'KODE BANGUNAN ATAS'!$C:$C,"N/A",0)</f>
        <v xml:space="preserve">GELAGAR BAJA PERMANEN   </v>
      </c>
      <c r="H602" s="23" t="s">
        <v>1894</v>
      </c>
      <c r="I602" s="23">
        <v>2021</v>
      </c>
      <c r="J602" s="28">
        <v>1.0552429999999999</v>
      </c>
      <c r="K602" s="28">
        <v>112.75934700000001</v>
      </c>
      <c r="L602" s="2" t="s">
        <v>2001</v>
      </c>
      <c r="M602" s="34">
        <v>1</v>
      </c>
      <c r="N602" t="str">
        <f t="shared" si="9"/>
        <v>Mantap</v>
      </c>
    </row>
    <row r="603" spans="1:14" x14ac:dyDescent="0.35">
      <c r="A603" s="2">
        <v>3001270</v>
      </c>
      <c r="B603" s="4" t="s">
        <v>601</v>
      </c>
      <c r="C603" s="11" t="s">
        <v>1535</v>
      </c>
      <c r="D603" s="15" t="s">
        <v>1887</v>
      </c>
      <c r="E603" s="17">
        <v>60.5</v>
      </c>
      <c r="F603" s="15">
        <v>6.9600000000000009</v>
      </c>
      <c r="G603" t="str">
        <f>_xlfn.XLOOKUP(H603,'KODE BANGUNAN ATAS'!$B:$B,'KODE BANGUNAN ATAS'!$C:$C,"N/A",0)</f>
        <v xml:space="preserve">RANGKA BAJA PERMANEN   </v>
      </c>
      <c r="H603" s="23" t="s">
        <v>1896</v>
      </c>
      <c r="I603" s="23">
        <v>1998</v>
      </c>
      <c r="J603" s="28">
        <v>1.1028169999999999</v>
      </c>
      <c r="K603" s="28">
        <v>112.723934</v>
      </c>
      <c r="L603" s="2" t="s">
        <v>2001</v>
      </c>
      <c r="M603" s="34">
        <v>3</v>
      </c>
      <c r="N603" t="str">
        <f t="shared" si="9"/>
        <v>Tidak Mantap</v>
      </c>
    </row>
    <row r="604" spans="1:14" x14ac:dyDescent="0.35">
      <c r="A604" s="2">
        <v>3001271</v>
      </c>
      <c r="B604" s="4" t="s">
        <v>602</v>
      </c>
      <c r="C604" s="11" t="s">
        <v>1536</v>
      </c>
      <c r="D604" s="15" t="s">
        <v>1887</v>
      </c>
      <c r="E604" s="17">
        <v>15.4</v>
      </c>
      <c r="F604" s="15">
        <v>7.6</v>
      </c>
      <c r="G604" t="str">
        <f>_xlfn.XLOOKUP(H604,'KODE BANGUNAN ATAS'!$B:$B,'KODE BANGUNAN ATAS'!$C:$C,"N/A",0)</f>
        <v xml:space="preserve">GELAGAR BETON BERTULANG PERMANEN  </v>
      </c>
      <c r="H604" s="23" t="s">
        <v>1895</v>
      </c>
      <c r="I604" s="23">
        <v>2012</v>
      </c>
      <c r="J604" s="28">
        <v>1.1049260000000001</v>
      </c>
      <c r="K604" s="28">
        <v>112.71167199999999</v>
      </c>
      <c r="L604" s="2" t="s">
        <v>2001</v>
      </c>
      <c r="M604" s="34">
        <v>2</v>
      </c>
      <c r="N604" t="str">
        <f t="shared" si="9"/>
        <v>Mantap</v>
      </c>
    </row>
    <row r="605" spans="1:14" x14ac:dyDescent="0.35">
      <c r="A605" s="2">
        <v>3001272</v>
      </c>
      <c r="B605" s="4" t="s">
        <v>603</v>
      </c>
      <c r="C605" s="11" t="s">
        <v>1537</v>
      </c>
      <c r="D605" s="15" t="s">
        <v>1887</v>
      </c>
      <c r="E605" s="17">
        <v>7</v>
      </c>
      <c r="F605" s="15">
        <v>12</v>
      </c>
      <c r="G605" t="str">
        <f>_xlfn.XLOOKUP(H605,'KODE BANGUNAN ATAS'!$B:$B,'KODE BANGUNAN ATAS'!$C:$C,"N/A",0)</f>
        <v>GORONG GORONG PERSEGI BETON BERTULANG PERMANEN</v>
      </c>
      <c r="H605" s="23" t="s">
        <v>1893</v>
      </c>
      <c r="I605" s="23">
        <v>2015</v>
      </c>
      <c r="J605" s="28">
        <v>1.116071</v>
      </c>
      <c r="K605" s="28">
        <v>112.70225600000001</v>
      </c>
      <c r="L605" s="2" t="s">
        <v>2001</v>
      </c>
      <c r="M605" s="34">
        <v>2</v>
      </c>
      <c r="N605" t="str">
        <f t="shared" si="9"/>
        <v>Mantap</v>
      </c>
    </row>
    <row r="606" spans="1:14" x14ac:dyDescent="0.35">
      <c r="A606" s="2">
        <v>3001273</v>
      </c>
      <c r="B606" s="4" t="s">
        <v>604</v>
      </c>
      <c r="C606" s="11" t="s">
        <v>1538</v>
      </c>
      <c r="D606" s="15" t="s">
        <v>1887</v>
      </c>
      <c r="E606" s="17">
        <v>7.1</v>
      </c>
      <c r="F606" s="15">
        <v>7.1</v>
      </c>
      <c r="G606" t="str">
        <f>_xlfn.XLOOKUP(H606,'KODE BANGUNAN ATAS'!$B:$B,'KODE BANGUNAN ATAS'!$C:$C,"N/A",0)</f>
        <v>GORONG GORONG PERSEGI BETON BERTULANG PERMANEN</v>
      </c>
      <c r="H606" s="23" t="s">
        <v>1893</v>
      </c>
      <c r="I606" s="23">
        <v>2013</v>
      </c>
      <c r="J606" s="28">
        <v>1.120538</v>
      </c>
      <c r="K606" s="28">
        <v>112.69055</v>
      </c>
      <c r="L606" s="2" t="s">
        <v>2001</v>
      </c>
      <c r="M606" s="34">
        <v>2</v>
      </c>
      <c r="N606" t="str">
        <f t="shared" si="9"/>
        <v>Mantap</v>
      </c>
    </row>
    <row r="607" spans="1:14" x14ac:dyDescent="0.35">
      <c r="A607" s="2">
        <v>3001274</v>
      </c>
      <c r="B607" s="4" t="s">
        <v>605</v>
      </c>
      <c r="C607" s="11" t="s">
        <v>1539</v>
      </c>
      <c r="D607" s="15" t="s">
        <v>1887</v>
      </c>
      <c r="E607" s="17">
        <v>6.5</v>
      </c>
      <c r="F607" s="15">
        <v>8.6999999999999993</v>
      </c>
      <c r="G607" t="str">
        <f>_xlfn.XLOOKUP(H607,'KODE BANGUNAN ATAS'!$B:$B,'KODE BANGUNAN ATAS'!$C:$C,"N/A",0)</f>
        <v>GORONG GORONG PERSEGI BETON BERTULANG PERMANEN</v>
      </c>
      <c r="H607" s="23" t="s">
        <v>1893</v>
      </c>
      <c r="I607" s="23">
        <v>2013</v>
      </c>
      <c r="J607" s="28">
        <v>1.1220570000000001</v>
      </c>
      <c r="K607" s="28">
        <v>112.686728</v>
      </c>
      <c r="L607" s="2" t="s">
        <v>2001</v>
      </c>
      <c r="M607" s="34">
        <v>1</v>
      </c>
      <c r="N607" t="str">
        <f t="shared" si="9"/>
        <v>Mantap</v>
      </c>
    </row>
    <row r="608" spans="1:14" x14ac:dyDescent="0.35">
      <c r="A608" s="2">
        <v>3001275</v>
      </c>
      <c r="B608" s="4" t="s">
        <v>606</v>
      </c>
      <c r="C608" s="11" t="s">
        <v>1540</v>
      </c>
      <c r="D608" s="15" t="s">
        <v>1887</v>
      </c>
      <c r="E608" s="17">
        <v>7</v>
      </c>
      <c r="F608" s="15">
        <v>8.6</v>
      </c>
      <c r="G608" t="str">
        <f>_xlfn.XLOOKUP(H608,'KODE BANGUNAN ATAS'!$B:$B,'KODE BANGUNAN ATAS'!$C:$C,"N/A",0)</f>
        <v>GORONG GORONG PERSEGI BETON BERTULANG PERMANEN</v>
      </c>
      <c r="H608" s="23" t="s">
        <v>1893</v>
      </c>
      <c r="I608" s="23">
        <v>2013</v>
      </c>
      <c r="J608" s="28">
        <v>1.1293629999999999</v>
      </c>
      <c r="K608" s="28">
        <v>112.674955</v>
      </c>
      <c r="L608" s="2" t="s">
        <v>2001</v>
      </c>
      <c r="M608" s="34">
        <v>2</v>
      </c>
      <c r="N608" t="str">
        <f t="shared" si="9"/>
        <v>Mantap</v>
      </c>
    </row>
    <row r="609" spans="1:14" x14ac:dyDescent="0.35">
      <c r="A609" s="2">
        <v>3001276</v>
      </c>
      <c r="B609" s="4" t="s">
        <v>607</v>
      </c>
      <c r="C609" s="11" t="s">
        <v>1541</v>
      </c>
      <c r="D609" s="15" t="s">
        <v>1887</v>
      </c>
      <c r="E609" s="17">
        <v>61.3</v>
      </c>
      <c r="F609" s="15">
        <v>7.0600000000000014</v>
      </c>
      <c r="G609" t="str">
        <f>_xlfn.XLOOKUP(H609,'KODE BANGUNAN ATAS'!$B:$B,'KODE BANGUNAN ATAS'!$C:$C,"N/A",0)</f>
        <v xml:space="preserve">RANGKA BAJA AUSTRALIA   </v>
      </c>
      <c r="H609" s="23" t="s">
        <v>1897</v>
      </c>
      <c r="I609" s="23">
        <v>1992</v>
      </c>
      <c r="J609" s="28">
        <v>1.131888</v>
      </c>
      <c r="K609" s="28">
        <v>112.673974</v>
      </c>
      <c r="L609" s="2" t="s">
        <v>2001</v>
      </c>
      <c r="M609" s="34">
        <v>2</v>
      </c>
      <c r="N609" t="str">
        <f t="shared" si="9"/>
        <v>Mantap</v>
      </c>
    </row>
    <row r="610" spans="1:14" x14ac:dyDescent="0.35">
      <c r="A610" s="2">
        <v>3001277</v>
      </c>
      <c r="B610" s="4" t="s">
        <v>608</v>
      </c>
      <c r="C610" s="11" t="s">
        <v>1542</v>
      </c>
      <c r="D610" s="15" t="s">
        <v>1887</v>
      </c>
      <c r="E610" s="17">
        <v>17</v>
      </c>
      <c r="F610" s="15">
        <v>10</v>
      </c>
      <c r="G610" t="str">
        <f>_xlfn.XLOOKUP(H610,'KODE BANGUNAN ATAS'!$B:$B,'KODE BANGUNAN ATAS'!$C:$C,"N/A",0)</f>
        <v xml:space="preserve">GELAGAR BETON BERTULANG PERMANEN  </v>
      </c>
      <c r="H610" s="23" t="s">
        <v>1895</v>
      </c>
      <c r="I610" s="23">
        <v>2012</v>
      </c>
      <c r="J610" s="28">
        <v>1.1239980000000001</v>
      </c>
      <c r="K610" s="28">
        <v>112.65997400000001</v>
      </c>
      <c r="L610" s="2" t="s">
        <v>2001</v>
      </c>
      <c r="M610" s="34">
        <v>2</v>
      </c>
      <c r="N610" t="str">
        <f t="shared" si="9"/>
        <v>Mantap</v>
      </c>
    </row>
    <row r="611" spans="1:14" x14ac:dyDescent="0.35">
      <c r="A611" s="2">
        <v>3001278</v>
      </c>
      <c r="B611" s="4" t="s">
        <v>609</v>
      </c>
      <c r="C611" s="11" t="s">
        <v>1543</v>
      </c>
      <c r="D611" s="15" t="s">
        <v>1887</v>
      </c>
      <c r="E611" s="17">
        <v>30.6</v>
      </c>
      <c r="F611" s="15">
        <v>7.1199999999999992</v>
      </c>
      <c r="G611" t="str">
        <f>_xlfn.XLOOKUP(H611,'KODE BANGUNAN ATAS'!$B:$B,'KODE BANGUNAN ATAS'!$C:$C,"N/A",0)</f>
        <v xml:space="preserve">GELAGAR BAJA PERMANEN   </v>
      </c>
      <c r="H611" s="23" t="s">
        <v>1894</v>
      </c>
      <c r="I611" s="23">
        <v>2012</v>
      </c>
      <c r="J611" s="28">
        <v>1.1266670000000001</v>
      </c>
      <c r="K611" s="28">
        <v>112.626126</v>
      </c>
      <c r="L611" s="2" t="s">
        <v>2001</v>
      </c>
      <c r="M611" s="34">
        <v>2</v>
      </c>
      <c r="N611" t="str">
        <f t="shared" si="9"/>
        <v>Mantap</v>
      </c>
    </row>
    <row r="612" spans="1:14" x14ac:dyDescent="0.35">
      <c r="A612" s="2">
        <v>3001281</v>
      </c>
      <c r="B612" s="4" t="s">
        <v>610</v>
      </c>
      <c r="C612" s="11" t="s">
        <v>1544</v>
      </c>
      <c r="D612" s="15" t="s">
        <v>1887</v>
      </c>
      <c r="E612" s="17">
        <v>18.7</v>
      </c>
      <c r="F612" s="15">
        <v>10.199999999999999</v>
      </c>
      <c r="G612" t="str">
        <f>_xlfn.XLOOKUP(H612,'KODE BANGUNAN ATAS'!$B:$B,'KODE BANGUNAN ATAS'!$C:$C,"N/A",0)</f>
        <v xml:space="preserve">GELAGAR BETON BERTULANG PERMANEN  </v>
      </c>
      <c r="H612" s="23" t="s">
        <v>1895</v>
      </c>
      <c r="I612" s="23">
        <v>2013</v>
      </c>
      <c r="J612" s="28">
        <v>1.127586</v>
      </c>
      <c r="K612" s="28">
        <v>112.596018</v>
      </c>
      <c r="L612" s="2" t="s">
        <v>2001</v>
      </c>
      <c r="M612" s="34">
        <v>2</v>
      </c>
      <c r="N612" t="str">
        <f t="shared" si="9"/>
        <v>Mantap</v>
      </c>
    </row>
    <row r="613" spans="1:14" x14ac:dyDescent="0.35">
      <c r="A613" s="2">
        <v>3001282</v>
      </c>
      <c r="B613" s="4" t="s">
        <v>611</v>
      </c>
      <c r="C613" s="11" t="s">
        <v>1545</v>
      </c>
      <c r="D613" s="15" t="s">
        <v>1887</v>
      </c>
      <c r="E613" s="17">
        <v>7</v>
      </c>
      <c r="F613" s="15">
        <v>11.9</v>
      </c>
      <c r="G613" t="str">
        <f>_xlfn.XLOOKUP(H613,'KODE BANGUNAN ATAS'!$B:$B,'KODE BANGUNAN ATAS'!$C:$C,"N/A",0)</f>
        <v>GORONG GORONG PERSEGI BETON BERTULANG PERMANEN</v>
      </c>
      <c r="H613" s="23" t="s">
        <v>1893</v>
      </c>
      <c r="I613" s="23">
        <v>2013</v>
      </c>
      <c r="J613" s="28">
        <v>1.125702</v>
      </c>
      <c r="K613" s="28">
        <v>112.590248</v>
      </c>
      <c r="L613" s="2" t="s">
        <v>2001</v>
      </c>
      <c r="M613" s="34">
        <v>1</v>
      </c>
      <c r="N613" t="str">
        <f t="shared" si="9"/>
        <v>Mantap</v>
      </c>
    </row>
    <row r="614" spans="1:14" x14ac:dyDescent="0.35">
      <c r="A614" s="2">
        <v>3001283</v>
      </c>
      <c r="B614" s="4" t="s">
        <v>612</v>
      </c>
      <c r="C614" s="11" t="s">
        <v>1546</v>
      </c>
      <c r="D614" s="15" t="s">
        <v>1887</v>
      </c>
      <c r="E614" s="17">
        <v>7</v>
      </c>
      <c r="F614" s="15">
        <v>12.1</v>
      </c>
      <c r="G614" t="str">
        <f>_xlfn.XLOOKUP(H614,'KODE BANGUNAN ATAS'!$B:$B,'KODE BANGUNAN ATAS'!$C:$C,"N/A",0)</f>
        <v>GORONG GORONG PERSEGI BETON BERTULANG PERMANEN</v>
      </c>
      <c r="H614" s="23" t="s">
        <v>1893</v>
      </c>
      <c r="I614" s="23">
        <v>2013</v>
      </c>
      <c r="J614" s="28">
        <v>1.1235649999999999</v>
      </c>
      <c r="K614" s="28">
        <v>112.563507</v>
      </c>
      <c r="L614" s="2" t="s">
        <v>2001</v>
      </c>
      <c r="M614" s="34">
        <v>2</v>
      </c>
      <c r="N614" t="str">
        <f t="shared" si="9"/>
        <v>Mantap</v>
      </c>
    </row>
    <row r="615" spans="1:14" x14ac:dyDescent="0.35">
      <c r="A615" s="2">
        <v>3001284</v>
      </c>
      <c r="B615" s="4" t="s">
        <v>613</v>
      </c>
      <c r="C615" s="11" t="s">
        <v>1547</v>
      </c>
      <c r="D615" s="15" t="s">
        <v>1887</v>
      </c>
      <c r="E615" s="17">
        <v>50.5</v>
      </c>
      <c r="F615" s="15">
        <v>6.87</v>
      </c>
      <c r="G615" t="str">
        <f>_xlfn.XLOOKUP(H615,'KODE BANGUNAN ATAS'!$B:$B,'KODE BANGUNAN ATAS'!$C:$C,"N/A",0)</f>
        <v xml:space="preserve">RANGKA BAJA PERMANEN   </v>
      </c>
      <c r="H615" s="23" t="s">
        <v>1896</v>
      </c>
      <c r="I615" s="23">
        <v>1999</v>
      </c>
      <c r="J615" s="28">
        <v>1.1238170000000001</v>
      </c>
      <c r="K615" s="28">
        <v>112.56106200000001</v>
      </c>
      <c r="L615" s="2" t="s">
        <v>2001</v>
      </c>
      <c r="M615" s="34">
        <v>2</v>
      </c>
      <c r="N615" t="str">
        <f t="shared" si="9"/>
        <v>Mantap</v>
      </c>
    </row>
    <row r="616" spans="1:14" x14ac:dyDescent="0.35">
      <c r="A616" s="2">
        <v>3001285</v>
      </c>
      <c r="B616" s="4" t="s">
        <v>614</v>
      </c>
      <c r="C616" s="11" t="s">
        <v>1548</v>
      </c>
      <c r="D616" s="15" t="s">
        <v>1887</v>
      </c>
      <c r="E616" s="17">
        <v>10.199999999999999</v>
      </c>
      <c r="F616" s="15">
        <v>12</v>
      </c>
      <c r="G616" t="str">
        <f>_xlfn.XLOOKUP(H616,'KODE BANGUNAN ATAS'!$B:$B,'KODE BANGUNAN ATAS'!$C:$C,"N/A",0)</f>
        <v>GORONG GORONG PERSEGI BETON BERTULANG PERMANEN</v>
      </c>
      <c r="H616" s="23" t="s">
        <v>1893</v>
      </c>
      <c r="I616" s="23">
        <v>2013</v>
      </c>
      <c r="J616" s="28">
        <v>1.125604</v>
      </c>
      <c r="K616" s="28">
        <v>112.546412</v>
      </c>
      <c r="L616" s="2" t="s">
        <v>2001</v>
      </c>
      <c r="M616" s="34">
        <v>2</v>
      </c>
      <c r="N616" t="str">
        <f t="shared" si="9"/>
        <v>Mantap</v>
      </c>
    </row>
    <row r="617" spans="1:14" x14ac:dyDescent="0.35">
      <c r="A617" s="2">
        <v>3001286</v>
      </c>
      <c r="B617" s="4" t="s">
        <v>615</v>
      </c>
      <c r="C617" s="11" t="s">
        <v>1549</v>
      </c>
      <c r="D617" s="15" t="s">
        <v>1887</v>
      </c>
      <c r="E617" s="17">
        <v>6.4</v>
      </c>
      <c r="F617" s="15">
        <v>12</v>
      </c>
      <c r="G617" t="str">
        <f>_xlfn.XLOOKUP(H617,'KODE BANGUNAN ATAS'!$B:$B,'KODE BANGUNAN ATAS'!$C:$C,"N/A",0)</f>
        <v>GORONG GORONG PERSEGI BETON BERTULANG PERMANEN</v>
      </c>
      <c r="H617" s="23" t="s">
        <v>1893</v>
      </c>
      <c r="I617" s="23">
        <v>2013</v>
      </c>
      <c r="J617" s="28">
        <v>1.1265130000000001</v>
      </c>
      <c r="K617" s="28">
        <v>112.54295399999999</v>
      </c>
      <c r="L617" s="2" t="s">
        <v>2001</v>
      </c>
      <c r="M617" s="34">
        <v>2</v>
      </c>
      <c r="N617" t="str">
        <f t="shared" si="9"/>
        <v>Mantap</v>
      </c>
    </row>
    <row r="618" spans="1:14" x14ac:dyDescent="0.35">
      <c r="A618" s="2">
        <v>3001287</v>
      </c>
      <c r="B618" s="4" t="s">
        <v>616</v>
      </c>
      <c r="C618" s="11" t="s">
        <v>1550</v>
      </c>
      <c r="D618" s="15" t="s">
        <v>1887</v>
      </c>
      <c r="E618" s="17">
        <v>36.4</v>
      </c>
      <c r="F618" s="15">
        <v>8.65</v>
      </c>
      <c r="G618" t="str">
        <f>_xlfn.XLOOKUP(H618,'KODE BANGUNAN ATAS'!$B:$B,'KODE BANGUNAN ATAS'!$C:$C,"N/A",0)</f>
        <v xml:space="preserve">RANGKA BAJA PERMANEN   </v>
      </c>
      <c r="H618" s="23" t="s">
        <v>1896</v>
      </c>
      <c r="I618" s="23">
        <v>2019</v>
      </c>
      <c r="J618" s="28">
        <v>1.1321159999999999</v>
      </c>
      <c r="K618" s="28">
        <v>112.52983</v>
      </c>
      <c r="L618" s="2" t="s">
        <v>2001</v>
      </c>
      <c r="M618" s="34">
        <v>2</v>
      </c>
      <c r="N618" t="str">
        <f t="shared" si="9"/>
        <v>Mantap</v>
      </c>
    </row>
    <row r="619" spans="1:14" x14ac:dyDescent="0.35">
      <c r="A619" s="2">
        <v>3001288</v>
      </c>
      <c r="B619" s="4" t="s">
        <v>617</v>
      </c>
      <c r="C619" s="11" t="s">
        <v>1551</v>
      </c>
      <c r="D619" s="15" t="s">
        <v>1887</v>
      </c>
      <c r="E619" s="17">
        <v>6.9</v>
      </c>
      <c r="F619" s="15">
        <v>11.9</v>
      </c>
      <c r="G619" t="str">
        <f>_xlfn.XLOOKUP(H619,'KODE BANGUNAN ATAS'!$B:$B,'KODE BANGUNAN ATAS'!$C:$C,"N/A",0)</f>
        <v>GORONG GORONG PERSEGI BETON BERTULANG PERMANEN</v>
      </c>
      <c r="H619" s="23" t="s">
        <v>1893</v>
      </c>
      <c r="I619" s="23">
        <v>2013</v>
      </c>
      <c r="J619" s="28">
        <v>1.135151</v>
      </c>
      <c r="K619" s="28">
        <v>112.52390200000001</v>
      </c>
      <c r="L619" s="2" t="s">
        <v>2001</v>
      </c>
      <c r="M619" s="34">
        <v>2</v>
      </c>
      <c r="N619" t="str">
        <f t="shared" si="9"/>
        <v>Mantap</v>
      </c>
    </row>
    <row r="620" spans="1:14" x14ac:dyDescent="0.35">
      <c r="A620" s="2">
        <v>3001289</v>
      </c>
      <c r="B620" s="4" t="s">
        <v>618</v>
      </c>
      <c r="C620" s="11" t="s">
        <v>1552</v>
      </c>
      <c r="D620" s="15" t="s">
        <v>1887</v>
      </c>
      <c r="E620" s="17">
        <v>7</v>
      </c>
      <c r="F620" s="15">
        <v>11.9</v>
      </c>
      <c r="G620" t="str">
        <f>_xlfn.XLOOKUP(H620,'KODE BANGUNAN ATAS'!$B:$B,'KODE BANGUNAN ATAS'!$C:$C,"N/A",0)</f>
        <v>GORONG GORONG PERSEGI BETON BERTULANG PERMANEN</v>
      </c>
      <c r="H620" s="23" t="s">
        <v>1893</v>
      </c>
      <c r="I620" s="23">
        <v>2013</v>
      </c>
      <c r="J620" s="28">
        <v>1.1343460000000001</v>
      </c>
      <c r="K620" s="28">
        <v>112.518399</v>
      </c>
      <c r="L620" s="2" t="s">
        <v>2001</v>
      </c>
      <c r="M620" s="34">
        <v>1</v>
      </c>
      <c r="N620" t="str">
        <f t="shared" si="9"/>
        <v>Mantap</v>
      </c>
    </row>
    <row r="621" spans="1:14" x14ac:dyDescent="0.35">
      <c r="A621" s="2">
        <v>3001290</v>
      </c>
      <c r="B621" s="4" t="s">
        <v>619</v>
      </c>
      <c r="C621" s="11" t="s">
        <v>1553</v>
      </c>
      <c r="D621" s="15" t="s">
        <v>1887</v>
      </c>
      <c r="E621" s="17">
        <v>6.9</v>
      </c>
      <c r="F621" s="15">
        <v>12</v>
      </c>
      <c r="G621" t="str">
        <f>_xlfn.XLOOKUP(H621,'KODE BANGUNAN ATAS'!$B:$B,'KODE BANGUNAN ATAS'!$C:$C,"N/A",0)</f>
        <v>GORONG GORONG PERSEGI BETON BERTULANG PERMANEN</v>
      </c>
      <c r="H621" s="23" t="s">
        <v>1893</v>
      </c>
      <c r="I621" s="23">
        <v>2013</v>
      </c>
      <c r="J621" s="28">
        <v>1.134009</v>
      </c>
      <c r="K621" s="28">
        <v>112.511837</v>
      </c>
      <c r="L621" s="2" t="s">
        <v>2001</v>
      </c>
      <c r="M621" s="34">
        <v>1</v>
      </c>
      <c r="N621" t="str">
        <f t="shared" si="9"/>
        <v>Mantap</v>
      </c>
    </row>
    <row r="622" spans="1:14" x14ac:dyDescent="0.35">
      <c r="A622" s="2">
        <v>3001291</v>
      </c>
      <c r="B622" s="4" t="s">
        <v>620</v>
      </c>
      <c r="C622" s="11" t="s">
        <v>1554</v>
      </c>
      <c r="D622" s="15" t="s">
        <v>1887</v>
      </c>
      <c r="E622" s="17">
        <v>25.8</v>
      </c>
      <c r="F622" s="15">
        <v>4.6500000000000004</v>
      </c>
      <c r="G622" t="str">
        <f>_xlfn.XLOOKUP(H622,'KODE BANGUNAN ATAS'!$B:$B,'KODE BANGUNAN ATAS'!$C:$C,"N/A",0)</f>
        <v xml:space="preserve">RANGKA BAJA SEMI PERMANEN (AUSTRIA) </v>
      </c>
      <c r="H622" s="23" t="s">
        <v>1910</v>
      </c>
      <c r="I622" s="23">
        <v>2014</v>
      </c>
      <c r="J622" s="28">
        <v>1.133443</v>
      </c>
      <c r="K622" s="28">
        <v>112.505287</v>
      </c>
      <c r="L622" s="2" t="s">
        <v>2001</v>
      </c>
      <c r="M622" s="34">
        <v>4</v>
      </c>
      <c r="N622" t="str">
        <f t="shared" si="9"/>
        <v>Tidak Mantap</v>
      </c>
    </row>
    <row r="623" spans="1:14" x14ac:dyDescent="0.35">
      <c r="A623" s="2">
        <v>3001294</v>
      </c>
      <c r="B623" s="4" t="s">
        <v>621</v>
      </c>
      <c r="C623" s="11" t="s">
        <v>1555</v>
      </c>
      <c r="D623" s="15" t="s">
        <v>1887</v>
      </c>
      <c r="E623" s="17">
        <v>6.6</v>
      </c>
      <c r="F623" s="15">
        <v>8</v>
      </c>
      <c r="G623" t="str">
        <f>_xlfn.XLOOKUP(H623,'KODE BANGUNAN ATAS'!$B:$B,'KODE BANGUNAN ATAS'!$C:$C,"N/A",0)</f>
        <v>GORONG GORONG PERSEGI BETON BERTULANG PERMANEN</v>
      </c>
      <c r="H623" s="23" t="s">
        <v>1893</v>
      </c>
      <c r="I623" s="23">
        <v>2012</v>
      </c>
      <c r="J623" s="28">
        <v>1.1307100000000001</v>
      </c>
      <c r="K623" s="28">
        <v>112.4932</v>
      </c>
      <c r="L623" s="2" t="s">
        <v>2001</v>
      </c>
      <c r="M623" s="34">
        <v>1</v>
      </c>
      <c r="N623" t="str">
        <f t="shared" si="9"/>
        <v>Mantap</v>
      </c>
    </row>
    <row r="624" spans="1:14" x14ac:dyDescent="0.35">
      <c r="A624" s="2">
        <v>3001295</v>
      </c>
      <c r="B624" s="4" t="s">
        <v>622</v>
      </c>
      <c r="C624" s="11" t="s">
        <v>1556</v>
      </c>
      <c r="D624" s="15" t="s">
        <v>1887</v>
      </c>
      <c r="E624" s="17">
        <v>30.7</v>
      </c>
      <c r="F624" s="15">
        <v>6.7</v>
      </c>
      <c r="G624" t="str">
        <f>_xlfn.XLOOKUP(H624,'KODE BANGUNAN ATAS'!$B:$B,'KODE BANGUNAN ATAS'!$C:$C,"N/A",0)</f>
        <v xml:space="preserve">GELAGAR BAJA PERMANEN   </v>
      </c>
      <c r="H624" s="23" t="s">
        <v>1894</v>
      </c>
      <c r="I624" s="23">
        <v>1997</v>
      </c>
      <c r="J624" s="28">
        <v>1.130206</v>
      </c>
      <c r="K624" s="28">
        <v>112.491292</v>
      </c>
      <c r="L624" s="2" t="s">
        <v>2001</v>
      </c>
      <c r="M624" s="34">
        <v>2</v>
      </c>
      <c r="N624" t="str">
        <f t="shared" si="9"/>
        <v>Mantap</v>
      </c>
    </row>
    <row r="625" spans="1:14" x14ac:dyDescent="0.35">
      <c r="A625" s="2">
        <v>3001296</v>
      </c>
      <c r="B625" s="4" t="s">
        <v>623</v>
      </c>
      <c r="C625" s="11" t="s">
        <v>1557</v>
      </c>
      <c r="D625" s="15" t="s">
        <v>1887</v>
      </c>
      <c r="E625" s="17">
        <v>6.5</v>
      </c>
      <c r="F625" s="15">
        <v>7.9</v>
      </c>
      <c r="G625" t="str">
        <f>_xlfn.XLOOKUP(H625,'KODE BANGUNAN ATAS'!$B:$B,'KODE BANGUNAN ATAS'!$C:$C,"N/A",0)</f>
        <v>GORONG GORONG PERSEGI BETON BERTULANG PERMANEN</v>
      </c>
      <c r="H625" s="23" t="s">
        <v>1893</v>
      </c>
      <c r="I625" s="23">
        <v>2012</v>
      </c>
      <c r="J625" s="28">
        <v>1.13239</v>
      </c>
      <c r="K625" s="28">
        <v>112.47427999999999</v>
      </c>
      <c r="L625" s="2" t="s">
        <v>2001</v>
      </c>
      <c r="M625" s="34">
        <v>1</v>
      </c>
      <c r="N625" t="str">
        <f t="shared" si="9"/>
        <v>Mantap</v>
      </c>
    </row>
    <row r="626" spans="1:14" x14ac:dyDescent="0.35">
      <c r="A626" s="2">
        <v>3001298</v>
      </c>
      <c r="B626" s="4" t="s">
        <v>624</v>
      </c>
      <c r="C626" s="11" t="s">
        <v>1558</v>
      </c>
      <c r="D626" s="15" t="s">
        <v>1887</v>
      </c>
      <c r="E626" s="17">
        <v>10</v>
      </c>
      <c r="F626" s="15">
        <v>11.8</v>
      </c>
      <c r="G626" t="str">
        <f>_xlfn.XLOOKUP(H626,'KODE BANGUNAN ATAS'!$B:$B,'KODE BANGUNAN ATAS'!$C:$C,"N/A",0)</f>
        <v>GORONG GORONG PERSEGI BETON BERTULANG PERMANEN</v>
      </c>
      <c r="H626" s="23" t="s">
        <v>1893</v>
      </c>
      <c r="I626" s="23">
        <v>2012</v>
      </c>
      <c r="J626" s="28">
        <v>1.1284080000000001</v>
      </c>
      <c r="K626" s="28">
        <v>112.4605</v>
      </c>
      <c r="L626" s="2" t="s">
        <v>2001</v>
      </c>
      <c r="M626" s="34">
        <v>2</v>
      </c>
      <c r="N626" t="str">
        <f t="shared" si="9"/>
        <v>Mantap</v>
      </c>
    </row>
    <row r="627" spans="1:14" x14ac:dyDescent="0.35">
      <c r="A627" s="2">
        <v>3001300</v>
      </c>
      <c r="B627" s="4" t="s">
        <v>625</v>
      </c>
      <c r="C627" s="11" t="s">
        <v>1559</v>
      </c>
      <c r="D627" s="15" t="s">
        <v>1887</v>
      </c>
      <c r="E627" s="17">
        <v>6.8</v>
      </c>
      <c r="F627" s="15">
        <v>12</v>
      </c>
      <c r="G627" t="str">
        <f>_xlfn.XLOOKUP(H627,'KODE BANGUNAN ATAS'!$B:$B,'KODE BANGUNAN ATAS'!$C:$C,"N/A",0)</f>
        <v>GORONG GORONG PERSEGI BETON BERTULANG PERMANEN</v>
      </c>
      <c r="H627" s="23" t="s">
        <v>1893</v>
      </c>
      <c r="I627" s="23">
        <v>2015</v>
      </c>
      <c r="J627" s="28">
        <v>1.128325</v>
      </c>
      <c r="K627" s="28">
        <v>112.45161</v>
      </c>
      <c r="L627" s="2" t="s">
        <v>2001</v>
      </c>
      <c r="M627" s="34">
        <v>1</v>
      </c>
      <c r="N627" t="str">
        <f t="shared" si="9"/>
        <v>Mantap</v>
      </c>
    </row>
    <row r="628" spans="1:14" x14ac:dyDescent="0.35">
      <c r="A628" s="2">
        <v>3001301</v>
      </c>
      <c r="B628" s="4" t="s">
        <v>626</v>
      </c>
      <c r="C628" s="11" t="s">
        <v>1560</v>
      </c>
      <c r="D628" s="15" t="s">
        <v>1887</v>
      </c>
      <c r="E628" s="17">
        <v>6.7</v>
      </c>
      <c r="F628" s="15">
        <v>11.8</v>
      </c>
      <c r="G628" t="str">
        <f>_xlfn.XLOOKUP(H628,'KODE BANGUNAN ATAS'!$B:$B,'KODE BANGUNAN ATAS'!$C:$C,"N/A",0)</f>
        <v>GORONG GORONG PERSEGI BETON BERTULANG PERMANEN</v>
      </c>
      <c r="H628" s="23" t="s">
        <v>1893</v>
      </c>
      <c r="I628" s="23">
        <v>2015</v>
      </c>
      <c r="J628" s="28">
        <v>1.1284339999999999</v>
      </c>
      <c r="K628" s="28">
        <v>112.449158</v>
      </c>
      <c r="L628" s="2" t="s">
        <v>2001</v>
      </c>
      <c r="M628" s="34">
        <v>2</v>
      </c>
      <c r="N628" t="str">
        <f t="shared" si="9"/>
        <v>Mantap</v>
      </c>
    </row>
    <row r="629" spans="1:14" x14ac:dyDescent="0.35">
      <c r="A629" s="2">
        <v>3001302</v>
      </c>
      <c r="B629" s="4" t="s">
        <v>627</v>
      </c>
      <c r="C629" s="11" t="s">
        <v>1561</v>
      </c>
      <c r="D629" s="15" t="s">
        <v>1887</v>
      </c>
      <c r="E629" s="17">
        <v>6.8</v>
      </c>
      <c r="F629" s="15">
        <v>11.8</v>
      </c>
      <c r="G629" t="str">
        <f>_xlfn.XLOOKUP(H629,'KODE BANGUNAN ATAS'!$B:$B,'KODE BANGUNAN ATAS'!$C:$C,"N/A",0)</f>
        <v>GORONG GORONG PERSEGI BETON BERTULANG PERMANEN</v>
      </c>
      <c r="H629" s="23" t="s">
        <v>1893</v>
      </c>
      <c r="I629" s="23">
        <v>2015</v>
      </c>
      <c r="J629" s="28">
        <v>1.1294029999999999</v>
      </c>
      <c r="K629" s="28">
        <v>112.445899</v>
      </c>
      <c r="L629" s="2" t="s">
        <v>2001</v>
      </c>
      <c r="M629" s="34">
        <v>2</v>
      </c>
      <c r="N629" t="str">
        <f t="shared" si="9"/>
        <v>Mantap</v>
      </c>
    </row>
    <row r="630" spans="1:14" x14ac:dyDescent="0.35">
      <c r="A630" s="2">
        <v>3001303</v>
      </c>
      <c r="B630" s="4" t="s">
        <v>628</v>
      </c>
      <c r="C630" s="11" t="s">
        <v>1562</v>
      </c>
      <c r="D630" s="15" t="s">
        <v>1887</v>
      </c>
      <c r="E630" s="17">
        <v>6.7</v>
      </c>
      <c r="F630" s="15">
        <v>11.9</v>
      </c>
      <c r="G630" t="str">
        <f>_xlfn.XLOOKUP(H630,'KODE BANGUNAN ATAS'!$B:$B,'KODE BANGUNAN ATAS'!$C:$C,"N/A",0)</f>
        <v>GORONG GORONG PERSEGI BETON BERTULANG PERMANEN</v>
      </c>
      <c r="H630" s="23" t="s">
        <v>1893</v>
      </c>
      <c r="I630" s="23">
        <v>2015</v>
      </c>
      <c r="J630" s="28">
        <v>1.1295850000000001</v>
      </c>
      <c r="K630" s="28">
        <v>112.433589</v>
      </c>
      <c r="L630" s="2" t="s">
        <v>2001</v>
      </c>
      <c r="M630" s="34">
        <v>2</v>
      </c>
      <c r="N630" t="str">
        <f t="shared" si="9"/>
        <v>Mantap</v>
      </c>
    </row>
    <row r="631" spans="1:14" x14ac:dyDescent="0.35">
      <c r="A631" s="2">
        <v>3001305</v>
      </c>
      <c r="B631" s="4" t="s">
        <v>629</v>
      </c>
      <c r="C631" s="11" t="s">
        <v>1563</v>
      </c>
      <c r="D631" s="15" t="s">
        <v>1887</v>
      </c>
      <c r="E631" s="17">
        <v>30.6</v>
      </c>
      <c r="F631" s="15">
        <v>6.72</v>
      </c>
      <c r="G631" t="str">
        <f>_xlfn.XLOOKUP(H631,'KODE BANGUNAN ATAS'!$B:$B,'KODE BANGUNAN ATAS'!$C:$C,"N/A",0)</f>
        <v xml:space="preserve">GELAGAR BAJA PERMANEN   </v>
      </c>
      <c r="H631" s="23" t="s">
        <v>1894</v>
      </c>
      <c r="I631" s="23">
        <v>1997</v>
      </c>
      <c r="J631" s="28">
        <v>1.132784</v>
      </c>
      <c r="K631" s="28">
        <v>112.416054</v>
      </c>
      <c r="L631" s="2" t="s">
        <v>2001</v>
      </c>
      <c r="M631" s="34">
        <v>3</v>
      </c>
      <c r="N631" t="str">
        <f t="shared" si="9"/>
        <v>Tidak Mantap</v>
      </c>
    </row>
    <row r="632" spans="1:14" x14ac:dyDescent="0.35">
      <c r="A632" s="2">
        <v>3001307</v>
      </c>
      <c r="B632" s="4" t="s">
        <v>630</v>
      </c>
      <c r="C632" s="11" t="s">
        <v>1564</v>
      </c>
      <c r="D632" s="15" t="s">
        <v>1887</v>
      </c>
      <c r="E632" s="17">
        <v>10.199999999999999</v>
      </c>
      <c r="F632" s="15">
        <v>12</v>
      </c>
      <c r="G632" t="str">
        <f>_xlfn.XLOOKUP(H632,'KODE BANGUNAN ATAS'!$B:$B,'KODE BANGUNAN ATAS'!$C:$C,"N/A",0)</f>
        <v>GORONG GORONG PERSEGI BETON BERTULANG PERMANEN</v>
      </c>
      <c r="H632" s="23" t="s">
        <v>1893</v>
      </c>
      <c r="I632" s="23">
        <v>2015</v>
      </c>
      <c r="J632" s="28">
        <v>1.1390910000000001</v>
      </c>
      <c r="K632" s="28">
        <v>112.401939</v>
      </c>
      <c r="L632" s="2" t="s">
        <v>2001</v>
      </c>
      <c r="M632" s="34">
        <v>2</v>
      </c>
      <c r="N632" t="str">
        <f t="shared" si="9"/>
        <v>Mantap</v>
      </c>
    </row>
    <row r="633" spans="1:14" x14ac:dyDescent="0.35">
      <c r="A633" s="2">
        <v>3001309</v>
      </c>
      <c r="B633" s="4" t="s">
        <v>631</v>
      </c>
      <c r="C633" s="11" t="s">
        <v>1565</v>
      </c>
      <c r="D633" s="15" t="s">
        <v>1887</v>
      </c>
      <c r="E633" s="17">
        <v>6.8</v>
      </c>
      <c r="F633" s="15">
        <v>12.1</v>
      </c>
      <c r="G633" t="str">
        <f>_xlfn.XLOOKUP(H633,'KODE BANGUNAN ATAS'!$B:$B,'KODE BANGUNAN ATAS'!$C:$C,"N/A",0)</f>
        <v>GORONG GORONG PERSEGI BETON BERTULANG PERMANEN</v>
      </c>
      <c r="H633" s="23" t="s">
        <v>1893</v>
      </c>
      <c r="I633" s="23">
        <v>2015</v>
      </c>
      <c r="J633" s="28">
        <v>1.14229</v>
      </c>
      <c r="K633" s="28">
        <v>112.38872499999999</v>
      </c>
      <c r="L633" s="2" t="s">
        <v>2001</v>
      </c>
      <c r="M633" s="34">
        <v>2</v>
      </c>
      <c r="N633" t="str">
        <f t="shared" si="9"/>
        <v>Mantap</v>
      </c>
    </row>
    <row r="634" spans="1:14" x14ac:dyDescent="0.35">
      <c r="A634" s="2">
        <v>3001311</v>
      </c>
      <c r="B634" s="4" t="s">
        <v>632</v>
      </c>
      <c r="C634" s="11" t="s">
        <v>1566</v>
      </c>
      <c r="D634" s="15" t="s">
        <v>1887</v>
      </c>
      <c r="E634" s="17">
        <v>102.8</v>
      </c>
      <c r="F634" s="15">
        <v>6.95</v>
      </c>
      <c r="G634" t="str">
        <f>_xlfn.XLOOKUP(H634,'KODE BANGUNAN ATAS'!$B:$B,'KODE BANGUNAN ATAS'!$C:$C,"N/A",0)</f>
        <v xml:space="preserve">RANGKA BAJA AUSTRALIA   </v>
      </c>
      <c r="H634" s="23" t="s">
        <v>1897</v>
      </c>
      <c r="I634" s="23">
        <v>1992</v>
      </c>
      <c r="J634" s="28">
        <v>1.1542030000000001</v>
      </c>
      <c r="K634" s="28">
        <v>112.371842</v>
      </c>
      <c r="L634" s="2" t="s">
        <v>2001</v>
      </c>
      <c r="M634" s="34">
        <v>2</v>
      </c>
      <c r="N634" t="str">
        <f t="shared" si="9"/>
        <v>Mantap</v>
      </c>
    </row>
    <row r="635" spans="1:14" x14ac:dyDescent="0.35">
      <c r="A635" s="2">
        <v>3001312</v>
      </c>
      <c r="B635" s="4" t="s">
        <v>633</v>
      </c>
      <c r="C635" s="11" t="s">
        <v>1567</v>
      </c>
      <c r="D635" s="15" t="s">
        <v>1887</v>
      </c>
      <c r="E635" s="17">
        <v>6.8</v>
      </c>
      <c r="F635" s="15">
        <v>11.9</v>
      </c>
      <c r="G635" t="str">
        <f>_xlfn.XLOOKUP(H635,'KODE BANGUNAN ATAS'!$B:$B,'KODE BANGUNAN ATAS'!$C:$C,"N/A",0)</f>
        <v>GORONG GORONG PERSEGI BETON BERTULANG PERMANEN</v>
      </c>
      <c r="H635" s="23" t="s">
        <v>1893</v>
      </c>
      <c r="I635" s="23">
        <v>2013</v>
      </c>
      <c r="J635" s="28">
        <v>1.1483890000000001</v>
      </c>
      <c r="K635" s="28">
        <v>112.370085</v>
      </c>
      <c r="L635" s="2" t="s">
        <v>2001</v>
      </c>
      <c r="M635" s="34">
        <v>2</v>
      </c>
      <c r="N635" t="str">
        <f t="shared" si="9"/>
        <v>Mantap</v>
      </c>
    </row>
    <row r="636" spans="1:14" x14ac:dyDescent="0.35">
      <c r="A636" s="2">
        <v>3001313</v>
      </c>
      <c r="B636" s="4" t="s">
        <v>634</v>
      </c>
      <c r="C636" s="11" t="s">
        <v>1568</v>
      </c>
      <c r="D636" s="15" t="s">
        <v>1887</v>
      </c>
      <c r="E636" s="17">
        <v>30</v>
      </c>
      <c r="F636" s="15">
        <v>4.7</v>
      </c>
      <c r="G636" t="str">
        <f>_xlfn.XLOOKUP(H636,'KODE BANGUNAN ATAS'!$B:$B,'KODE BANGUNAN ATAS'!$C:$C,"N/A",0)</f>
        <v xml:space="preserve">RANGKA BAJA SEMI PERMANEN (AUSTRIA) </v>
      </c>
      <c r="H636" s="23" t="s">
        <v>1910</v>
      </c>
      <c r="I636" s="23">
        <v>2014</v>
      </c>
      <c r="J636" s="28">
        <v>1.1376459999999999</v>
      </c>
      <c r="K636" s="28">
        <v>112.354775</v>
      </c>
      <c r="L636" s="2" t="s">
        <v>2001</v>
      </c>
      <c r="M636" s="34">
        <v>4</v>
      </c>
      <c r="N636" t="str">
        <f t="shared" si="9"/>
        <v>Tidak Mantap</v>
      </c>
    </row>
    <row r="637" spans="1:14" x14ac:dyDescent="0.35">
      <c r="A637" s="2">
        <v>3001314</v>
      </c>
      <c r="B637" s="4" t="s">
        <v>635</v>
      </c>
      <c r="C637" s="11" t="s">
        <v>1569</v>
      </c>
      <c r="D637" s="15" t="s">
        <v>1887</v>
      </c>
      <c r="E637" s="17">
        <v>7</v>
      </c>
      <c r="F637" s="15">
        <v>12</v>
      </c>
      <c r="G637" t="str">
        <f>_xlfn.XLOOKUP(H637,'KODE BANGUNAN ATAS'!$B:$B,'KODE BANGUNAN ATAS'!$C:$C,"N/A",0)</f>
        <v>GORONG GORONG PERSEGI BETON BERTULANG PERMANEN</v>
      </c>
      <c r="H637" s="23" t="s">
        <v>1893</v>
      </c>
      <c r="I637" s="23">
        <v>2013</v>
      </c>
      <c r="J637" s="28">
        <v>1.134541</v>
      </c>
      <c r="K637" s="28">
        <v>112.35044499999999</v>
      </c>
      <c r="L637" s="2" t="s">
        <v>2001</v>
      </c>
      <c r="M637" s="34">
        <v>1</v>
      </c>
      <c r="N637" t="str">
        <f t="shared" si="9"/>
        <v>Mantap</v>
      </c>
    </row>
    <row r="638" spans="1:14" x14ac:dyDescent="0.35">
      <c r="A638" s="2">
        <v>3001315</v>
      </c>
      <c r="B638" s="4" t="s">
        <v>636</v>
      </c>
      <c r="C638" s="11" t="s">
        <v>1570</v>
      </c>
      <c r="D638" s="15" t="s">
        <v>1887</v>
      </c>
      <c r="E638" s="17">
        <v>10.1</v>
      </c>
      <c r="F638" s="15">
        <v>12</v>
      </c>
      <c r="G638" t="str">
        <f>_xlfn.XLOOKUP(H638,'KODE BANGUNAN ATAS'!$B:$B,'KODE BANGUNAN ATAS'!$C:$C,"N/A",0)</f>
        <v>GORONG GORONG PERSEGI BETON BERTULANG PERMANEN</v>
      </c>
      <c r="H638" s="23" t="s">
        <v>1893</v>
      </c>
      <c r="I638" s="23">
        <v>2013</v>
      </c>
      <c r="J638" s="28">
        <v>1.114995</v>
      </c>
      <c r="K638" s="28">
        <v>112.33969</v>
      </c>
      <c r="L638" s="2" t="s">
        <v>2001</v>
      </c>
      <c r="M638" s="34">
        <v>1</v>
      </c>
      <c r="N638" t="str">
        <f t="shared" si="9"/>
        <v>Mantap</v>
      </c>
    </row>
    <row r="639" spans="1:14" x14ac:dyDescent="0.35">
      <c r="A639" s="2">
        <v>3001316</v>
      </c>
      <c r="B639" s="4" t="s">
        <v>637</v>
      </c>
      <c r="C639" s="11" t="s">
        <v>1571</v>
      </c>
      <c r="D639" s="15" t="s">
        <v>1887</v>
      </c>
      <c r="E639" s="17">
        <v>10.199999999999999</v>
      </c>
      <c r="F639" s="15">
        <v>12</v>
      </c>
      <c r="G639" t="str">
        <f>_xlfn.XLOOKUP(H639,'KODE BANGUNAN ATAS'!$B:$B,'KODE BANGUNAN ATAS'!$C:$C,"N/A",0)</f>
        <v>GORONG GORONG PERSEGI BETON BERTULANG PERMANEN</v>
      </c>
      <c r="H639" s="23" t="s">
        <v>1893</v>
      </c>
      <c r="I639" s="23">
        <v>2013</v>
      </c>
      <c r="J639" s="28">
        <v>1.114255</v>
      </c>
      <c r="K639" s="28">
        <v>112.33792</v>
      </c>
      <c r="L639" s="2" t="s">
        <v>2001</v>
      </c>
      <c r="M639" s="34">
        <v>1</v>
      </c>
      <c r="N639" t="str">
        <f t="shared" si="9"/>
        <v>Mantap</v>
      </c>
    </row>
    <row r="640" spans="1:14" x14ac:dyDescent="0.35">
      <c r="A640" s="2">
        <v>3001317</v>
      </c>
      <c r="B640" s="4" t="s">
        <v>638</v>
      </c>
      <c r="C640" s="11" t="s">
        <v>1572</v>
      </c>
      <c r="D640" s="15" t="s">
        <v>1887</v>
      </c>
      <c r="E640" s="17">
        <v>6.8</v>
      </c>
      <c r="F640" s="15">
        <v>12</v>
      </c>
      <c r="G640" t="str">
        <f>_xlfn.XLOOKUP(H640,'KODE BANGUNAN ATAS'!$B:$B,'KODE BANGUNAN ATAS'!$C:$C,"N/A",0)</f>
        <v>GORONG GORONG PERSEGI BETON BERTULANG PERMANEN</v>
      </c>
      <c r="H640" s="23" t="s">
        <v>1893</v>
      </c>
      <c r="I640" s="23">
        <v>2015</v>
      </c>
      <c r="J640" s="28">
        <v>1.1121220000000001</v>
      </c>
      <c r="K640" s="28">
        <v>112.33088600000001</v>
      </c>
      <c r="L640" s="2" t="s">
        <v>2001</v>
      </c>
      <c r="M640" s="34">
        <v>2</v>
      </c>
      <c r="N640" t="str">
        <f t="shared" si="9"/>
        <v>Mantap</v>
      </c>
    </row>
    <row r="641" spans="1:14" x14ac:dyDescent="0.35">
      <c r="A641" s="2">
        <v>3001319</v>
      </c>
      <c r="B641" s="4" t="s">
        <v>639</v>
      </c>
      <c r="C641" s="11" t="s">
        <v>1573</v>
      </c>
      <c r="D641" s="15" t="s">
        <v>1887</v>
      </c>
      <c r="E641" s="17">
        <v>10</v>
      </c>
      <c r="F641" s="15">
        <v>11.8</v>
      </c>
      <c r="G641" t="str">
        <f>_xlfn.XLOOKUP(H641,'KODE BANGUNAN ATAS'!$B:$B,'KODE BANGUNAN ATAS'!$C:$C,"N/A",0)</f>
        <v>GORONG GORONG PERSEGI BETON BERTULANG PERMANEN</v>
      </c>
      <c r="H641" s="23" t="s">
        <v>1893</v>
      </c>
      <c r="I641" s="23">
        <v>2012</v>
      </c>
      <c r="J641" s="28">
        <v>1.1141399999999999</v>
      </c>
      <c r="K641" s="28">
        <v>112.307711</v>
      </c>
      <c r="L641" s="2" t="s">
        <v>2001</v>
      </c>
      <c r="M641" s="34">
        <v>2</v>
      </c>
      <c r="N641" t="str">
        <f t="shared" si="9"/>
        <v>Mantap</v>
      </c>
    </row>
    <row r="642" spans="1:14" x14ac:dyDescent="0.35">
      <c r="A642" s="2">
        <v>3001320</v>
      </c>
      <c r="B642" s="4" t="s">
        <v>640</v>
      </c>
      <c r="C642" s="11" t="s">
        <v>1574</v>
      </c>
      <c r="D642" s="15" t="s">
        <v>1887</v>
      </c>
      <c r="E642" s="17">
        <v>10.3</v>
      </c>
      <c r="F642" s="15">
        <v>12.2</v>
      </c>
      <c r="G642" t="str">
        <f>_xlfn.XLOOKUP(H642,'KODE BANGUNAN ATAS'!$B:$B,'KODE BANGUNAN ATAS'!$C:$C,"N/A",0)</f>
        <v>GORONG GORONG PERSEGI BETON BERTULANG PERMANEN</v>
      </c>
      <c r="H642" s="23" t="s">
        <v>1893</v>
      </c>
      <c r="I642" s="23">
        <v>2012</v>
      </c>
      <c r="J642" s="28">
        <v>1.1118969999999999</v>
      </c>
      <c r="K642" s="28">
        <v>112.306185</v>
      </c>
      <c r="L642" s="2" t="s">
        <v>2001</v>
      </c>
      <c r="M642" s="34">
        <v>2</v>
      </c>
      <c r="N642" t="str">
        <f t="shared" si="9"/>
        <v>Mantap</v>
      </c>
    </row>
    <row r="643" spans="1:14" x14ac:dyDescent="0.35">
      <c r="A643" s="2">
        <v>3001322</v>
      </c>
      <c r="B643" s="4" t="s">
        <v>641</v>
      </c>
      <c r="C643" s="11" t="s">
        <v>1575</v>
      </c>
      <c r="D643" s="15" t="s">
        <v>1887</v>
      </c>
      <c r="E643" s="17">
        <v>61.5</v>
      </c>
      <c r="F643" s="15">
        <v>5.2</v>
      </c>
      <c r="G643" t="str">
        <f>_xlfn.XLOOKUP(H643,'KODE BANGUNAN ATAS'!$B:$B,'KODE BANGUNAN ATAS'!$C:$C,"N/A",0)</f>
        <v xml:space="preserve">RANGKA BAJA AUSTRALIA   </v>
      </c>
      <c r="H643" s="23" t="s">
        <v>1897</v>
      </c>
      <c r="I643" s="23">
        <v>1992</v>
      </c>
      <c r="J643" s="28">
        <v>1.1027199999999999</v>
      </c>
      <c r="K643" s="28">
        <v>112.28546900000001</v>
      </c>
      <c r="L643" s="2" t="s">
        <v>2001</v>
      </c>
      <c r="M643" s="34">
        <v>2</v>
      </c>
      <c r="N643" t="str">
        <f t="shared" ref="N643:N706" si="10">IF(M643&lt;3,"Mantap","Tidak Mantap")</f>
        <v>Mantap</v>
      </c>
    </row>
    <row r="644" spans="1:14" x14ac:dyDescent="0.35">
      <c r="A644" s="2">
        <v>3001324</v>
      </c>
      <c r="B644" s="4" t="s">
        <v>642</v>
      </c>
      <c r="C644" s="11" t="s">
        <v>1576</v>
      </c>
      <c r="D644" s="15" t="s">
        <v>1887</v>
      </c>
      <c r="E644" s="17">
        <v>13.5</v>
      </c>
      <c r="F644" s="15">
        <v>9.6999999999999993</v>
      </c>
      <c r="G644" t="str">
        <f>_xlfn.XLOOKUP(H644,'KODE BANGUNAN ATAS'!$B:$B,'KODE BANGUNAN ATAS'!$C:$C,"N/A",0)</f>
        <v>GORONG GORONG PERSEGI BETON BERTULANG PERMANEN</v>
      </c>
      <c r="H644" s="23" t="s">
        <v>1893</v>
      </c>
      <c r="I644" s="23">
        <v>2015</v>
      </c>
      <c r="J644" s="28">
        <v>1.09073</v>
      </c>
      <c r="K644" s="28">
        <v>112.273309</v>
      </c>
      <c r="L644" s="2" t="s">
        <v>2001</v>
      </c>
      <c r="M644" s="34">
        <v>1</v>
      </c>
      <c r="N644" t="str">
        <f t="shared" si="10"/>
        <v>Mantap</v>
      </c>
    </row>
    <row r="645" spans="1:14" x14ac:dyDescent="0.35">
      <c r="A645" s="2">
        <v>3001325</v>
      </c>
      <c r="B645" s="4" t="s">
        <v>643</v>
      </c>
      <c r="C645" s="11" t="s">
        <v>1577</v>
      </c>
      <c r="D645" s="15" t="s">
        <v>1887</v>
      </c>
      <c r="E645" s="17">
        <v>6.9</v>
      </c>
      <c r="F645" s="15">
        <v>12</v>
      </c>
      <c r="G645" t="str">
        <f>_xlfn.XLOOKUP(H645,'KODE BANGUNAN ATAS'!$B:$B,'KODE BANGUNAN ATAS'!$C:$C,"N/A",0)</f>
        <v>GORONG GORONG PERSEGI BETON BERTULANG PERMANEN</v>
      </c>
      <c r="H645" s="23" t="s">
        <v>1893</v>
      </c>
      <c r="I645" s="23">
        <v>2015</v>
      </c>
      <c r="J645" s="28">
        <v>1.0755729999999999</v>
      </c>
      <c r="K645" s="28">
        <v>112.257943</v>
      </c>
      <c r="L645" s="2" t="s">
        <v>2001</v>
      </c>
      <c r="M645" s="34">
        <v>2</v>
      </c>
      <c r="N645" t="str">
        <f t="shared" si="10"/>
        <v>Mantap</v>
      </c>
    </row>
    <row r="646" spans="1:14" x14ac:dyDescent="0.35">
      <c r="A646" s="2">
        <v>3001327</v>
      </c>
      <c r="B646" s="4" t="s">
        <v>644</v>
      </c>
      <c r="C646" s="11" t="s">
        <v>1578</v>
      </c>
      <c r="D646" s="15" t="s">
        <v>1887</v>
      </c>
      <c r="E646" s="17">
        <v>6.8</v>
      </c>
      <c r="F646" s="15">
        <v>11.9</v>
      </c>
      <c r="G646" t="str">
        <f>_xlfn.XLOOKUP(H646,'KODE BANGUNAN ATAS'!$B:$B,'KODE BANGUNAN ATAS'!$C:$C,"N/A",0)</f>
        <v>GORONG GORONG PERSEGI BETON BERTULANG PERMANEN</v>
      </c>
      <c r="H646" s="23" t="s">
        <v>1893</v>
      </c>
      <c r="I646" s="23">
        <v>2015</v>
      </c>
      <c r="J646" s="28">
        <v>1.068845</v>
      </c>
      <c r="K646" s="28">
        <v>112.250846</v>
      </c>
      <c r="L646" s="2" t="s">
        <v>2001</v>
      </c>
      <c r="M646" s="34">
        <v>2</v>
      </c>
      <c r="N646" t="str">
        <f t="shared" si="10"/>
        <v>Mantap</v>
      </c>
    </row>
    <row r="647" spans="1:14" x14ac:dyDescent="0.35">
      <c r="A647" s="2">
        <v>3001328</v>
      </c>
      <c r="B647" s="4" t="s">
        <v>645</v>
      </c>
      <c r="C647" s="11" t="s">
        <v>1579</v>
      </c>
      <c r="D647" s="15" t="s">
        <v>1887</v>
      </c>
      <c r="E647" s="17">
        <v>6.9</v>
      </c>
      <c r="F647" s="15">
        <v>12</v>
      </c>
      <c r="G647" t="str">
        <f>_xlfn.XLOOKUP(H647,'KODE BANGUNAN ATAS'!$B:$B,'KODE BANGUNAN ATAS'!$C:$C,"N/A",0)</f>
        <v>GORONG GORONG PERSEGI BETON BERTULANG PERMANEN</v>
      </c>
      <c r="H647" s="23" t="s">
        <v>1893</v>
      </c>
      <c r="I647" s="23">
        <v>2015</v>
      </c>
      <c r="J647" s="28">
        <v>1.0619529999999999</v>
      </c>
      <c r="K647" s="28">
        <v>112.246377</v>
      </c>
      <c r="L647" s="2" t="s">
        <v>2001</v>
      </c>
      <c r="M647" s="34">
        <v>1</v>
      </c>
      <c r="N647" t="str">
        <f t="shared" si="10"/>
        <v>Mantap</v>
      </c>
    </row>
    <row r="648" spans="1:14" x14ac:dyDescent="0.35">
      <c r="A648" s="2">
        <v>3001329</v>
      </c>
      <c r="B648" s="4" t="s">
        <v>646</v>
      </c>
      <c r="C648" s="11" t="s">
        <v>1580</v>
      </c>
      <c r="D648" s="15" t="s">
        <v>1887</v>
      </c>
      <c r="E648" s="17">
        <v>6.9</v>
      </c>
      <c r="F648" s="15">
        <v>11.9</v>
      </c>
      <c r="G648" t="str">
        <f>_xlfn.XLOOKUP(H648,'KODE BANGUNAN ATAS'!$B:$B,'KODE BANGUNAN ATAS'!$C:$C,"N/A",0)</f>
        <v>GORONG GORONG PERSEGI BETON BERTULANG PERMANEN</v>
      </c>
      <c r="H648" s="23" t="s">
        <v>1893</v>
      </c>
      <c r="I648" s="23">
        <v>2015</v>
      </c>
      <c r="J648" s="28">
        <v>1.0578000000000001</v>
      </c>
      <c r="K648" s="28">
        <v>112.2439</v>
      </c>
      <c r="L648" s="2" t="s">
        <v>2001</v>
      </c>
      <c r="M648" s="34">
        <v>2</v>
      </c>
      <c r="N648" t="str">
        <f t="shared" si="10"/>
        <v>Mantap</v>
      </c>
    </row>
    <row r="649" spans="1:14" x14ac:dyDescent="0.35">
      <c r="A649" s="2">
        <v>3001334</v>
      </c>
      <c r="B649" s="4" t="s">
        <v>647</v>
      </c>
      <c r="C649" s="11" t="s">
        <v>1581</v>
      </c>
      <c r="D649" s="15" t="s">
        <v>1887</v>
      </c>
      <c r="E649" s="17">
        <v>7</v>
      </c>
      <c r="F649" s="15">
        <v>9.6999999999999993</v>
      </c>
      <c r="G649" t="str">
        <f>_xlfn.XLOOKUP(H649,'KODE BANGUNAN ATAS'!$B:$B,'KODE BANGUNAN ATAS'!$C:$C,"N/A",0)</f>
        <v>GORONG GORONG PERSEGI BETON BERTULANG PERMANEN</v>
      </c>
      <c r="H649" s="23" t="s">
        <v>1893</v>
      </c>
      <c r="I649" s="23">
        <v>2015</v>
      </c>
      <c r="J649" s="28">
        <v>1.0384139999999999</v>
      </c>
      <c r="K649" s="28">
        <v>112.218616</v>
      </c>
      <c r="L649" s="2" t="s">
        <v>2001</v>
      </c>
      <c r="M649" s="34">
        <v>2</v>
      </c>
      <c r="N649" t="str">
        <f t="shared" si="10"/>
        <v>Mantap</v>
      </c>
    </row>
    <row r="650" spans="1:14" x14ac:dyDescent="0.35">
      <c r="A650" s="2">
        <v>3001335</v>
      </c>
      <c r="B650" s="4" t="s">
        <v>648</v>
      </c>
      <c r="C650" s="11" t="s">
        <v>1582</v>
      </c>
      <c r="D650" s="15" t="s">
        <v>1887</v>
      </c>
      <c r="E650" s="17">
        <v>6.9</v>
      </c>
      <c r="F650" s="15">
        <v>12</v>
      </c>
      <c r="G650" t="str">
        <f>_xlfn.XLOOKUP(H650,'KODE BANGUNAN ATAS'!$B:$B,'KODE BANGUNAN ATAS'!$C:$C,"N/A",0)</f>
        <v>GORONG GORONG PERSEGI BETON BERTULANG PERMANEN</v>
      </c>
      <c r="H650" s="23" t="s">
        <v>1893</v>
      </c>
      <c r="I650" s="23">
        <v>2015</v>
      </c>
      <c r="J650" s="28">
        <v>1.0464119999999999</v>
      </c>
      <c r="K650" s="28">
        <v>112.20564400000001</v>
      </c>
      <c r="L650" s="2" t="s">
        <v>2001</v>
      </c>
      <c r="M650" s="34">
        <v>2</v>
      </c>
      <c r="N650" t="str">
        <f t="shared" si="10"/>
        <v>Mantap</v>
      </c>
    </row>
    <row r="651" spans="1:14" x14ac:dyDescent="0.35">
      <c r="A651" s="2">
        <v>3000472</v>
      </c>
      <c r="B651" s="4" t="s">
        <v>649</v>
      </c>
      <c r="C651" s="11" t="s">
        <v>1583</v>
      </c>
      <c r="D651" s="15" t="s">
        <v>1887</v>
      </c>
      <c r="E651" s="17">
        <v>6.6</v>
      </c>
      <c r="F651" s="15">
        <v>12</v>
      </c>
      <c r="G651" t="str">
        <f>_xlfn.XLOOKUP(H651,'KODE BANGUNAN ATAS'!$B:$B,'KODE BANGUNAN ATAS'!$C:$C,"N/A",0)</f>
        <v>GORONG GORONG PERSEGI BETON BERTULANG PERMANEN</v>
      </c>
      <c r="H651" s="23" t="s">
        <v>1893</v>
      </c>
      <c r="I651" s="23">
        <v>2015</v>
      </c>
      <c r="J651" s="28">
        <v>1.060819</v>
      </c>
      <c r="K651" s="28">
        <v>112.197529</v>
      </c>
      <c r="L651" s="2" t="s">
        <v>2001</v>
      </c>
      <c r="M651" s="34">
        <v>2</v>
      </c>
      <c r="N651" t="str">
        <f t="shared" si="10"/>
        <v>Mantap</v>
      </c>
    </row>
    <row r="652" spans="1:14" x14ac:dyDescent="0.35">
      <c r="A652" s="2">
        <v>3001336</v>
      </c>
      <c r="B652" s="4" t="s">
        <v>650</v>
      </c>
      <c r="C652" s="11" t="s">
        <v>1584</v>
      </c>
      <c r="D652" s="15" t="s">
        <v>1887</v>
      </c>
      <c r="E652" s="17">
        <v>7</v>
      </c>
      <c r="F652" s="15">
        <v>12.1</v>
      </c>
      <c r="G652" t="str">
        <f>_xlfn.XLOOKUP(H652,'KODE BANGUNAN ATAS'!$B:$B,'KODE BANGUNAN ATAS'!$C:$C,"N/A",0)</f>
        <v>GORONG GORONG PERSEGI BETON BERTULANG PERMANEN</v>
      </c>
      <c r="H652" s="23" t="s">
        <v>1893</v>
      </c>
      <c r="I652" s="23">
        <v>2015</v>
      </c>
      <c r="J652" s="28">
        <v>1.0638749999999999</v>
      </c>
      <c r="K652" s="28">
        <v>112.19312600000001</v>
      </c>
      <c r="L652" s="2" t="s">
        <v>2001</v>
      </c>
      <c r="M652" s="34">
        <v>1</v>
      </c>
      <c r="N652" t="str">
        <f t="shared" si="10"/>
        <v>Mantap</v>
      </c>
    </row>
    <row r="653" spans="1:14" x14ac:dyDescent="0.35">
      <c r="A653" s="2">
        <v>3001337</v>
      </c>
      <c r="B653" s="4" t="s">
        <v>651</v>
      </c>
      <c r="C653" s="11" t="s">
        <v>1585</v>
      </c>
      <c r="D653" s="15" t="s">
        <v>1887</v>
      </c>
      <c r="E653" s="17">
        <v>6.9</v>
      </c>
      <c r="F653" s="15">
        <v>12</v>
      </c>
      <c r="G653" t="str">
        <f>_xlfn.XLOOKUP(H653,'KODE BANGUNAN ATAS'!$B:$B,'KODE BANGUNAN ATAS'!$C:$C,"N/A",0)</f>
        <v>GORONG GORONG PERSEGI BETON BERTULANG PERMANEN</v>
      </c>
      <c r="H653" s="23" t="s">
        <v>1893</v>
      </c>
      <c r="I653" s="23">
        <v>2015</v>
      </c>
      <c r="J653" s="28">
        <v>1.064432</v>
      </c>
      <c r="K653" s="28">
        <v>112.192009</v>
      </c>
      <c r="L653" s="2" t="s">
        <v>2001</v>
      </c>
      <c r="M653" s="34">
        <v>1</v>
      </c>
      <c r="N653" t="str">
        <f t="shared" si="10"/>
        <v>Mantap</v>
      </c>
    </row>
    <row r="654" spans="1:14" x14ac:dyDescent="0.35">
      <c r="A654" s="2">
        <v>3001338</v>
      </c>
      <c r="B654" s="4" t="s">
        <v>652</v>
      </c>
      <c r="C654" s="11" t="s">
        <v>1586</v>
      </c>
      <c r="D654" s="15" t="s">
        <v>1887</v>
      </c>
      <c r="E654" s="17">
        <v>36.200000000000003</v>
      </c>
      <c r="F654" s="15">
        <v>8.5299999999999994</v>
      </c>
      <c r="G654" t="str">
        <f>_xlfn.XLOOKUP(H654,'KODE BANGUNAN ATAS'!$B:$B,'KODE BANGUNAN ATAS'!$C:$C,"N/A",0)</f>
        <v xml:space="preserve">RANGKA BAJA PERMANEN   </v>
      </c>
      <c r="H654" s="23" t="s">
        <v>1896</v>
      </c>
      <c r="I654" s="23">
        <v>2018</v>
      </c>
      <c r="J654" s="28">
        <v>1.0903579999999999</v>
      </c>
      <c r="K654" s="28">
        <v>112.18418</v>
      </c>
      <c r="L654" s="2" t="s">
        <v>2001</v>
      </c>
      <c r="M654" s="34">
        <v>2</v>
      </c>
      <c r="N654" t="str">
        <f t="shared" si="10"/>
        <v>Mantap</v>
      </c>
    </row>
    <row r="655" spans="1:14" x14ac:dyDescent="0.35">
      <c r="A655" s="2">
        <v>3001340</v>
      </c>
      <c r="B655" s="4" t="s">
        <v>653</v>
      </c>
      <c r="C655" s="11" t="s">
        <v>1587</v>
      </c>
      <c r="D655" s="15" t="s">
        <v>1887</v>
      </c>
      <c r="E655" s="17">
        <v>18.7</v>
      </c>
      <c r="F655" s="15">
        <v>9.3000000000000007</v>
      </c>
      <c r="G655" t="str">
        <f>_xlfn.XLOOKUP(H655,'KODE BANGUNAN ATAS'!$B:$B,'KODE BANGUNAN ATAS'!$C:$C,"N/A",0)</f>
        <v xml:space="preserve">GELAGAR BAJA PERMANEN   </v>
      </c>
      <c r="H655" s="23" t="s">
        <v>1894</v>
      </c>
      <c r="I655" s="23">
        <v>2015</v>
      </c>
      <c r="J655" s="28">
        <v>1.1085400000000001</v>
      </c>
      <c r="K655" s="28">
        <v>112.157093</v>
      </c>
      <c r="L655" s="2" t="s">
        <v>2001</v>
      </c>
      <c r="M655" s="34">
        <v>2</v>
      </c>
      <c r="N655" t="str">
        <f t="shared" si="10"/>
        <v>Mantap</v>
      </c>
    </row>
    <row r="656" spans="1:14" x14ac:dyDescent="0.35">
      <c r="A656" s="2">
        <v>3001342</v>
      </c>
      <c r="B656" s="4" t="s">
        <v>654</v>
      </c>
      <c r="C656" s="11" t="s">
        <v>1588</v>
      </c>
      <c r="D656" s="15" t="s">
        <v>1887</v>
      </c>
      <c r="E656" s="17">
        <v>6.9</v>
      </c>
      <c r="F656" s="15">
        <v>12</v>
      </c>
      <c r="G656" t="str">
        <f>_xlfn.XLOOKUP(H656,'KODE BANGUNAN ATAS'!$B:$B,'KODE BANGUNAN ATAS'!$C:$C,"N/A",0)</f>
        <v>GORONG GORONG PERSEGI BETON BERTULANG PERMANEN</v>
      </c>
      <c r="H656" s="23" t="s">
        <v>1893</v>
      </c>
      <c r="I656" s="23">
        <v>2015</v>
      </c>
      <c r="J656" s="28">
        <v>1.1130059999999999</v>
      </c>
      <c r="K656" s="28">
        <v>112.152072</v>
      </c>
      <c r="L656" s="2" t="s">
        <v>2001</v>
      </c>
      <c r="M656" s="34">
        <v>1</v>
      </c>
      <c r="N656" t="str">
        <f t="shared" si="10"/>
        <v>Mantap</v>
      </c>
    </row>
    <row r="657" spans="1:14" x14ac:dyDescent="0.35">
      <c r="A657" s="2">
        <v>3001346</v>
      </c>
      <c r="B657" s="4" t="s">
        <v>655</v>
      </c>
      <c r="C657" s="11" t="s">
        <v>1589</v>
      </c>
      <c r="D657" s="15" t="s">
        <v>1887</v>
      </c>
      <c r="E657" s="17">
        <v>7</v>
      </c>
      <c r="F657" s="15">
        <v>12</v>
      </c>
      <c r="G657" t="str">
        <f>_xlfn.XLOOKUP(H657,'KODE BANGUNAN ATAS'!$B:$B,'KODE BANGUNAN ATAS'!$C:$C,"N/A",0)</f>
        <v>GORONG GORONG PERSEGI BETON BERTULANG PERMANEN</v>
      </c>
      <c r="H657" s="23" t="s">
        <v>1893</v>
      </c>
      <c r="I657" s="23">
        <v>2015</v>
      </c>
      <c r="J657" s="28">
        <v>1.111172</v>
      </c>
      <c r="K657" s="28">
        <v>112.12277</v>
      </c>
      <c r="L657" s="2" t="s">
        <v>2001</v>
      </c>
      <c r="M657" s="34">
        <v>1</v>
      </c>
      <c r="N657" t="str">
        <f t="shared" si="10"/>
        <v>Mantap</v>
      </c>
    </row>
    <row r="658" spans="1:14" x14ac:dyDescent="0.35">
      <c r="A658" s="2">
        <v>3001347</v>
      </c>
      <c r="B658" s="4" t="s">
        <v>656</v>
      </c>
      <c r="C658" s="11" t="s">
        <v>1590</v>
      </c>
      <c r="D658" s="15" t="s">
        <v>1887</v>
      </c>
      <c r="E658" s="17">
        <v>7</v>
      </c>
      <c r="F658" s="15">
        <v>12</v>
      </c>
      <c r="G658" t="str">
        <f>_xlfn.XLOOKUP(H658,'KODE BANGUNAN ATAS'!$B:$B,'KODE BANGUNAN ATAS'!$C:$C,"N/A",0)</f>
        <v>GORONG GORONG PERSEGI BETON BERTULANG PERMANEN</v>
      </c>
      <c r="H658" s="23" t="s">
        <v>1893</v>
      </c>
      <c r="I658" s="23">
        <v>2015</v>
      </c>
      <c r="J658" s="28">
        <v>1.1113759999999999</v>
      </c>
      <c r="K658" s="28">
        <v>112.11382500000001</v>
      </c>
      <c r="L658" s="2" t="s">
        <v>2001</v>
      </c>
      <c r="M658" s="34">
        <v>2</v>
      </c>
      <c r="N658" t="str">
        <f t="shared" si="10"/>
        <v>Mantap</v>
      </c>
    </row>
    <row r="659" spans="1:14" x14ac:dyDescent="0.35">
      <c r="A659" s="2">
        <v>3001349</v>
      </c>
      <c r="B659" s="4" t="s">
        <v>657</v>
      </c>
      <c r="C659" s="11" t="s">
        <v>1591</v>
      </c>
      <c r="D659" s="15" t="s">
        <v>1887</v>
      </c>
      <c r="E659" s="17">
        <v>6.9</v>
      </c>
      <c r="F659" s="15">
        <v>14.5</v>
      </c>
      <c r="G659" t="str">
        <f>_xlfn.XLOOKUP(H659,'KODE BANGUNAN ATAS'!$B:$B,'KODE BANGUNAN ATAS'!$C:$C,"N/A",0)</f>
        <v>GORONG GORONG PERSEGI BETON BERTULANG PERMANEN</v>
      </c>
      <c r="H659" s="23" t="s">
        <v>1893</v>
      </c>
      <c r="I659" s="23">
        <v>2015</v>
      </c>
      <c r="J659" s="28">
        <v>1.1110150000000001</v>
      </c>
      <c r="K659" s="28">
        <v>112.08387999999999</v>
      </c>
      <c r="L659" s="2" t="s">
        <v>2001</v>
      </c>
      <c r="M659" s="34">
        <v>2</v>
      </c>
      <c r="N659" t="str">
        <f t="shared" si="10"/>
        <v>Mantap</v>
      </c>
    </row>
    <row r="660" spans="1:14" x14ac:dyDescent="0.35">
      <c r="A660" s="2">
        <v>3001350</v>
      </c>
      <c r="B660" s="4" t="s">
        <v>658</v>
      </c>
      <c r="C660" s="11" t="s">
        <v>1592</v>
      </c>
      <c r="D660" s="15" t="s">
        <v>1887</v>
      </c>
      <c r="E660" s="17">
        <v>12.6</v>
      </c>
      <c r="F660" s="15">
        <v>9.6</v>
      </c>
      <c r="G660" t="str">
        <f>_xlfn.XLOOKUP(H660,'KODE BANGUNAN ATAS'!$B:$B,'KODE BANGUNAN ATAS'!$C:$C,"N/A",0)</f>
        <v xml:space="preserve">GELAGAR BAJA PERMANEN   </v>
      </c>
      <c r="H660" s="23" t="s">
        <v>1894</v>
      </c>
      <c r="I660" s="23">
        <v>2015</v>
      </c>
      <c r="J660" s="28">
        <v>1.111278</v>
      </c>
      <c r="K660" s="28">
        <v>112.075154</v>
      </c>
      <c r="L660" s="2" t="s">
        <v>2001</v>
      </c>
      <c r="M660" s="34">
        <v>2</v>
      </c>
      <c r="N660" t="str">
        <f t="shared" si="10"/>
        <v>Mantap</v>
      </c>
    </row>
    <row r="661" spans="1:14" x14ac:dyDescent="0.35">
      <c r="A661" s="2">
        <v>3001351</v>
      </c>
      <c r="B661" s="4" t="s">
        <v>659</v>
      </c>
      <c r="C661" s="11" t="s">
        <v>1593</v>
      </c>
      <c r="D661" s="15" t="s">
        <v>1887</v>
      </c>
      <c r="E661" s="17">
        <v>16.7</v>
      </c>
      <c r="F661" s="15">
        <v>9</v>
      </c>
      <c r="G661" t="str">
        <f>_xlfn.XLOOKUP(H661,'KODE BANGUNAN ATAS'!$B:$B,'KODE BANGUNAN ATAS'!$C:$C,"N/A",0)</f>
        <v xml:space="preserve">GELAGAR BAJA PERMANEN   </v>
      </c>
      <c r="H661" s="23" t="s">
        <v>1894</v>
      </c>
      <c r="I661" s="23">
        <v>2015</v>
      </c>
      <c r="J661" s="28">
        <v>1.1064909999999999</v>
      </c>
      <c r="K661" s="28">
        <v>112.059737</v>
      </c>
      <c r="L661" s="2" t="s">
        <v>2001</v>
      </c>
      <c r="M661" s="34">
        <v>2</v>
      </c>
      <c r="N661" t="str">
        <f t="shared" si="10"/>
        <v>Mantap</v>
      </c>
    </row>
    <row r="662" spans="1:14" x14ac:dyDescent="0.35">
      <c r="A662" s="2">
        <v>3001352</v>
      </c>
      <c r="B662" s="4" t="s">
        <v>660</v>
      </c>
      <c r="C662" s="11" t="s">
        <v>1594</v>
      </c>
      <c r="D662" s="15" t="s">
        <v>1887</v>
      </c>
      <c r="E662" s="17">
        <v>25.8</v>
      </c>
      <c r="F662" s="15">
        <v>10</v>
      </c>
      <c r="G662" t="str">
        <f>_xlfn.XLOOKUP(H662,'KODE BANGUNAN ATAS'!$B:$B,'KODE BANGUNAN ATAS'!$C:$C,"N/A",0)</f>
        <v xml:space="preserve">GELAGAR BAJA PERMANEN   </v>
      </c>
      <c r="H662" s="23" t="s">
        <v>1894</v>
      </c>
      <c r="I662" s="23">
        <v>2018</v>
      </c>
      <c r="J662" s="28">
        <v>1.07612</v>
      </c>
      <c r="K662" s="28">
        <v>111.97633</v>
      </c>
      <c r="L662" s="2" t="s">
        <v>2001</v>
      </c>
      <c r="M662" s="34">
        <v>2</v>
      </c>
      <c r="N662" t="str">
        <f t="shared" si="10"/>
        <v>Mantap</v>
      </c>
    </row>
    <row r="663" spans="1:14" x14ac:dyDescent="0.35">
      <c r="A663" s="2">
        <v>3001353</v>
      </c>
      <c r="B663" s="4" t="s">
        <v>661</v>
      </c>
      <c r="C663" s="11" t="s">
        <v>1595</v>
      </c>
      <c r="D663" s="15" t="s">
        <v>1887</v>
      </c>
      <c r="E663" s="17">
        <v>30.7</v>
      </c>
      <c r="F663" s="15">
        <v>9.5</v>
      </c>
      <c r="G663" t="str">
        <f>_xlfn.XLOOKUP(H663,'KODE BANGUNAN ATAS'!$B:$B,'KODE BANGUNAN ATAS'!$C:$C,"N/A",0)</f>
        <v xml:space="preserve">GELAGAR BAJA PERMANEN   </v>
      </c>
      <c r="H663" s="23" t="s">
        <v>1894</v>
      </c>
      <c r="I663" s="23">
        <v>2018</v>
      </c>
      <c r="J663" s="28">
        <v>1.0908640000000001</v>
      </c>
      <c r="K663" s="28">
        <v>112.04282499999999</v>
      </c>
      <c r="L663" s="2" t="s">
        <v>2001</v>
      </c>
      <c r="M663" s="34">
        <v>2</v>
      </c>
      <c r="N663" t="str">
        <f t="shared" si="10"/>
        <v>Mantap</v>
      </c>
    </row>
    <row r="664" spans="1:14" x14ac:dyDescent="0.35">
      <c r="A664" s="2">
        <v>3001357</v>
      </c>
      <c r="B664" s="4" t="s">
        <v>662</v>
      </c>
      <c r="C664" s="11" t="s">
        <v>1596</v>
      </c>
      <c r="D664" s="15" t="s">
        <v>1887</v>
      </c>
      <c r="E664" s="17">
        <v>6.8</v>
      </c>
      <c r="F664" s="15">
        <v>12</v>
      </c>
      <c r="G664" t="str">
        <f>_xlfn.XLOOKUP(H664,'KODE BANGUNAN ATAS'!$B:$B,'KODE BANGUNAN ATAS'!$C:$C,"N/A",0)</f>
        <v>GORONG GORONG PERSEGI BETON BERTULANG PERMANEN</v>
      </c>
      <c r="H664" s="23" t="s">
        <v>1893</v>
      </c>
      <c r="I664" s="23">
        <v>2015</v>
      </c>
      <c r="J664" s="28">
        <v>1.0457179999999999</v>
      </c>
      <c r="K664" s="28">
        <v>111.902113</v>
      </c>
      <c r="L664" s="2" t="s">
        <v>2001</v>
      </c>
      <c r="M664" s="34">
        <v>1</v>
      </c>
      <c r="N664" t="str">
        <f t="shared" si="10"/>
        <v>Mantap</v>
      </c>
    </row>
    <row r="665" spans="1:14" x14ac:dyDescent="0.35">
      <c r="A665" s="2">
        <v>3001358</v>
      </c>
      <c r="B665" s="4" t="s">
        <v>663</v>
      </c>
      <c r="C665" s="11" t="s">
        <v>1597</v>
      </c>
      <c r="D665" s="15" t="s">
        <v>1887</v>
      </c>
      <c r="E665" s="17">
        <v>7</v>
      </c>
      <c r="F665" s="15">
        <v>11.7</v>
      </c>
      <c r="G665" t="str">
        <f>_xlfn.XLOOKUP(H665,'KODE BANGUNAN ATAS'!$B:$B,'KODE BANGUNAN ATAS'!$C:$C,"N/A",0)</f>
        <v>GORONG GORONG PERSEGI BETON BERTULANG PERMANEN</v>
      </c>
      <c r="H665" s="23" t="s">
        <v>1893</v>
      </c>
      <c r="I665" s="23">
        <v>2012</v>
      </c>
      <c r="J665" s="28">
        <v>1.042548</v>
      </c>
      <c r="K665" s="28">
        <v>111.900432</v>
      </c>
      <c r="L665" s="2" t="s">
        <v>2001</v>
      </c>
      <c r="M665" s="34">
        <v>2</v>
      </c>
      <c r="N665" t="str">
        <f t="shared" si="10"/>
        <v>Mantap</v>
      </c>
    </row>
    <row r="666" spans="1:14" x14ac:dyDescent="0.35">
      <c r="A666" s="2">
        <v>3000515</v>
      </c>
      <c r="B666" s="4" t="s">
        <v>664</v>
      </c>
      <c r="C666" s="11" t="s">
        <v>1598</v>
      </c>
      <c r="D666" s="15" t="s">
        <v>1887</v>
      </c>
      <c r="E666" s="17">
        <v>7</v>
      </c>
      <c r="F666" s="15">
        <v>12</v>
      </c>
      <c r="G666" t="str">
        <f>_xlfn.XLOOKUP(H666,'KODE BANGUNAN ATAS'!$B:$B,'KODE BANGUNAN ATAS'!$C:$C,"N/A",0)</f>
        <v>GORONG GORONG PERSEGI BETON BERTULANG PERMANEN</v>
      </c>
      <c r="H666" s="23" t="s">
        <v>1893</v>
      </c>
      <c r="I666" s="23">
        <v>2012</v>
      </c>
      <c r="J666" s="28">
        <v>1.0274540000000001</v>
      </c>
      <c r="K666" s="28">
        <v>111.88695199999999</v>
      </c>
      <c r="L666" s="2" t="s">
        <v>2001</v>
      </c>
      <c r="M666" s="34">
        <v>1</v>
      </c>
      <c r="N666" t="str">
        <f t="shared" si="10"/>
        <v>Mantap</v>
      </c>
    </row>
    <row r="667" spans="1:14" x14ac:dyDescent="0.35">
      <c r="A667" s="2">
        <v>3000473</v>
      </c>
      <c r="B667" s="4" t="s">
        <v>665</v>
      </c>
      <c r="C667" s="11" t="s">
        <v>1599</v>
      </c>
      <c r="D667" s="15" t="s">
        <v>1887</v>
      </c>
      <c r="E667" s="17">
        <v>7</v>
      </c>
      <c r="F667" s="15">
        <v>12</v>
      </c>
      <c r="G667" t="str">
        <f>_xlfn.XLOOKUP(H667,'KODE BANGUNAN ATAS'!$B:$B,'KODE BANGUNAN ATAS'!$C:$C,"N/A",0)</f>
        <v>GORONG GORONG PERSEGI BETON BERTULANG PERMANEN</v>
      </c>
      <c r="H667" s="23" t="s">
        <v>1893</v>
      </c>
      <c r="I667" s="23">
        <v>2012</v>
      </c>
      <c r="J667" s="28">
        <v>1.027601</v>
      </c>
      <c r="K667" s="28">
        <v>111.886898</v>
      </c>
      <c r="L667" s="2" t="s">
        <v>2001</v>
      </c>
      <c r="M667" s="34">
        <v>2</v>
      </c>
      <c r="N667" t="str">
        <f t="shared" si="10"/>
        <v>Mantap</v>
      </c>
    </row>
    <row r="668" spans="1:14" x14ac:dyDescent="0.35">
      <c r="A668" s="2">
        <v>3001360</v>
      </c>
      <c r="B668" s="4" t="s">
        <v>666</v>
      </c>
      <c r="C668" s="11" t="s">
        <v>1600</v>
      </c>
      <c r="D668" s="15" t="s">
        <v>1886</v>
      </c>
      <c r="E668" s="17">
        <v>12.25</v>
      </c>
      <c r="F668" s="15">
        <v>9.9</v>
      </c>
      <c r="G668" t="str">
        <f>_xlfn.XLOOKUP(H668,'KODE BANGUNAN ATAS'!$B:$B,'KODE BANGUNAN ATAS'!$C:$C,"N/A",0)</f>
        <v xml:space="preserve">VOIDED SLAB BETON PRATEKAN PERMANEN </v>
      </c>
      <c r="H668" s="23" t="s">
        <v>1900</v>
      </c>
      <c r="I668" s="23">
        <v>2013</v>
      </c>
      <c r="J668" s="28">
        <v>-5.4718999999999997E-2</v>
      </c>
      <c r="K668" s="28">
        <v>111.499498</v>
      </c>
      <c r="L668" s="2" t="s">
        <v>2001</v>
      </c>
      <c r="M668" s="34">
        <v>3</v>
      </c>
      <c r="N668" t="str">
        <f t="shared" si="10"/>
        <v>Tidak Mantap</v>
      </c>
    </row>
    <row r="669" spans="1:14" x14ac:dyDescent="0.35">
      <c r="A669" s="2">
        <v>3001363</v>
      </c>
      <c r="B669" s="4" t="s">
        <v>667</v>
      </c>
      <c r="C669" s="11" t="s">
        <v>1601</v>
      </c>
      <c r="D669" s="15" t="s">
        <v>1886</v>
      </c>
      <c r="E669" s="17">
        <v>16.7</v>
      </c>
      <c r="F669" s="15">
        <v>10</v>
      </c>
      <c r="G669" t="str">
        <f>_xlfn.XLOOKUP(H669,'KODE BANGUNAN ATAS'!$B:$B,'KODE BANGUNAN ATAS'!$C:$C,"N/A",0)</f>
        <v xml:space="preserve">GELAGAR BETON PRATEKAN PERMANEN  </v>
      </c>
      <c r="H669" s="23" t="s">
        <v>1899</v>
      </c>
      <c r="I669" s="23">
        <v>2013</v>
      </c>
      <c r="J669" s="28">
        <v>-0.120771</v>
      </c>
      <c r="K669" s="28">
        <v>111.516279</v>
      </c>
      <c r="L669" s="2" t="s">
        <v>2001</v>
      </c>
      <c r="M669" s="34">
        <v>2</v>
      </c>
      <c r="N669" t="str">
        <f t="shared" si="10"/>
        <v>Mantap</v>
      </c>
    </row>
    <row r="670" spans="1:14" x14ac:dyDescent="0.35">
      <c r="A670" s="2">
        <v>3001365</v>
      </c>
      <c r="B670" s="4" t="s">
        <v>668</v>
      </c>
      <c r="C670" s="11" t="s">
        <v>1602</v>
      </c>
      <c r="D670" s="15" t="s">
        <v>1886</v>
      </c>
      <c r="E670" s="17">
        <v>12.5</v>
      </c>
      <c r="F670" s="15">
        <v>9.6999999999999993</v>
      </c>
      <c r="G670" t="str">
        <f>_xlfn.XLOOKUP(H670,'KODE BANGUNAN ATAS'!$B:$B,'KODE BANGUNAN ATAS'!$C:$C,"N/A",0)</f>
        <v xml:space="preserve">VOIDED SLAB BETON PRATEKAN PERMANEN </v>
      </c>
      <c r="H670" s="23" t="s">
        <v>1900</v>
      </c>
      <c r="I670" s="23">
        <v>2012</v>
      </c>
      <c r="J670" s="28">
        <v>-0.167994</v>
      </c>
      <c r="K670" s="28">
        <v>111.53143900000001</v>
      </c>
      <c r="L670" s="2" t="s">
        <v>2001</v>
      </c>
      <c r="M670" s="34">
        <v>2</v>
      </c>
      <c r="N670" t="str">
        <f t="shared" si="10"/>
        <v>Mantap</v>
      </c>
    </row>
    <row r="671" spans="1:14" x14ac:dyDescent="0.35">
      <c r="A671" s="2">
        <v>3001366</v>
      </c>
      <c r="B671" s="4" t="s">
        <v>669</v>
      </c>
      <c r="C671" s="11" t="s">
        <v>1603</v>
      </c>
      <c r="D671" s="15" t="s">
        <v>1886</v>
      </c>
      <c r="E671" s="17">
        <v>6</v>
      </c>
      <c r="F671" s="15">
        <v>11.9</v>
      </c>
      <c r="G671" t="str">
        <f>_xlfn.XLOOKUP(H671,'KODE BANGUNAN ATAS'!$B:$B,'KODE BANGUNAN ATAS'!$C:$C,"N/A",0)</f>
        <v>GORONG GORONG PERSEGI BETON BERTULANG PERMANEN</v>
      </c>
      <c r="H671" s="23" t="s">
        <v>1893</v>
      </c>
      <c r="I671" s="23">
        <v>2012</v>
      </c>
      <c r="J671" s="28">
        <v>-0.168964</v>
      </c>
      <c r="K671" s="28">
        <v>111.53201799999999</v>
      </c>
      <c r="L671" s="2" t="s">
        <v>2001</v>
      </c>
      <c r="M671" s="34">
        <v>2</v>
      </c>
      <c r="N671" t="str">
        <f t="shared" si="10"/>
        <v>Mantap</v>
      </c>
    </row>
    <row r="672" spans="1:14" x14ac:dyDescent="0.35">
      <c r="A672" s="2">
        <v>3001367</v>
      </c>
      <c r="B672" s="4" t="s">
        <v>670</v>
      </c>
      <c r="C672" s="11" t="s">
        <v>1604</v>
      </c>
      <c r="D672" s="15" t="s">
        <v>1886</v>
      </c>
      <c r="E672" s="17">
        <v>12.3</v>
      </c>
      <c r="F672" s="15">
        <v>9.6999999999999993</v>
      </c>
      <c r="G672" t="str">
        <f>_xlfn.XLOOKUP(H672,'KODE BANGUNAN ATAS'!$B:$B,'KODE BANGUNAN ATAS'!$C:$C,"N/A",0)</f>
        <v xml:space="preserve">VOIDED SLAB BETON PRATEKAN PERMANEN </v>
      </c>
      <c r="H672" s="23" t="s">
        <v>1900</v>
      </c>
      <c r="I672" s="23">
        <v>2012</v>
      </c>
      <c r="J672" s="28">
        <v>-0.18438199999999999</v>
      </c>
      <c r="K672" s="28">
        <v>111.534211</v>
      </c>
      <c r="L672" s="2" t="s">
        <v>2001</v>
      </c>
      <c r="M672" s="34">
        <v>1</v>
      </c>
      <c r="N672" t="str">
        <f t="shared" si="10"/>
        <v>Mantap</v>
      </c>
    </row>
    <row r="673" spans="1:14" x14ac:dyDescent="0.35">
      <c r="A673" s="2">
        <v>3001368</v>
      </c>
      <c r="B673" s="4" t="s">
        <v>671</v>
      </c>
      <c r="C673" s="11" t="s">
        <v>1605</v>
      </c>
      <c r="D673" s="15" t="s">
        <v>1886</v>
      </c>
      <c r="E673" s="17">
        <v>12.3</v>
      </c>
      <c r="F673" s="15">
        <v>9.8000000000000007</v>
      </c>
      <c r="G673" t="str">
        <f>_xlfn.XLOOKUP(H673,'KODE BANGUNAN ATAS'!$B:$B,'KODE BANGUNAN ATAS'!$C:$C,"N/A",0)</f>
        <v xml:space="preserve">VOIDED SLAB BETON PRATEKAN PERMANEN </v>
      </c>
      <c r="H673" s="23" t="s">
        <v>1900</v>
      </c>
      <c r="I673" s="23">
        <v>2012</v>
      </c>
      <c r="J673" s="28">
        <v>-0.212168</v>
      </c>
      <c r="K673" s="28">
        <v>111.545227</v>
      </c>
      <c r="L673" s="2" t="s">
        <v>2001</v>
      </c>
      <c r="M673" s="34">
        <v>1</v>
      </c>
      <c r="N673" t="str">
        <f t="shared" si="10"/>
        <v>Mantap</v>
      </c>
    </row>
    <row r="674" spans="1:14" x14ac:dyDescent="0.35">
      <c r="A674" s="2">
        <v>3001369</v>
      </c>
      <c r="B674" s="4" t="s">
        <v>672</v>
      </c>
      <c r="C674" s="11" t="s">
        <v>1606</v>
      </c>
      <c r="D674" s="15" t="s">
        <v>1888</v>
      </c>
      <c r="E674" s="17">
        <v>12.3</v>
      </c>
      <c r="F674" s="15">
        <v>9.85</v>
      </c>
      <c r="G674" t="str">
        <f>_xlfn.XLOOKUP(H674,'KODE BANGUNAN ATAS'!$B:$B,'KODE BANGUNAN ATAS'!$C:$C,"N/A",0)</f>
        <v xml:space="preserve">VOIDED SLAB BETON PRATEKAN PERMANEN </v>
      </c>
      <c r="H674" s="23" t="s">
        <v>1900</v>
      </c>
      <c r="I674" s="23">
        <v>2013</v>
      </c>
      <c r="J674" s="28">
        <v>-0.22178800000000001</v>
      </c>
      <c r="K674" s="28">
        <v>111.55067200000001</v>
      </c>
      <c r="L674" s="2" t="s">
        <v>2001</v>
      </c>
      <c r="M674" s="34">
        <v>2</v>
      </c>
      <c r="N674" t="str">
        <f t="shared" si="10"/>
        <v>Mantap</v>
      </c>
    </row>
    <row r="675" spans="1:14" x14ac:dyDescent="0.35">
      <c r="A675" s="2">
        <v>3001370</v>
      </c>
      <c r="B675" s="4" t="s">
        <v>673</v>
      </c>
      <c r="C675" s="11" t="s">
        <v>1607</v>
      </c>
      <c r="D675" s="15" t="s">
        <v>1888</v>
      </c>
      <c r="E675" s="17">
        <v>12.3</v>
      </c>
      <c r="F675" s="15">
        <v>9.6999999999999993</v>
      </c>
      <c r="G675" t="str">
        <f>_xlfn.XLOOKUP(H675,'KODE BANGUNAN ATAS'!$B:$B,'KODE BANGUNAN ATAS'!$C:$C,"N/A",0)</f>
        <v xml:space="preserve">VOIDED SLAB BETON PRATEKAN PERMANEN </v>
      </c>
      <c r="H675" s="23" t="s">
        <v>1900</v>
      </c>
      <c r="I675" s="23">
        <v>2012</v>
      </c>
      <c r="J675" s="28">
        <v>-0.24234900000000001</v>
      </c>
      <c r="K675" s="28">
        <v>111.56370800000001</v>
      </c>
      <c r="L675" s="2" t="s">
        <v>2001</v>
      </c>
      <c r="M675" s="34">
        <v>1</v>
      </c>
      <c r="N675" t="str">
        <f t="shared" si="10"/>
        <v>Mantap</v>
      </c>
    </row>
    <row r="676" spans="1:14" x14ac:dyDescent="0.35">
      <c r="A676" s="2">
        <v>3001371</v>
      </c>
      <c r="B676" s="4" t="s">
        <v>674</v>
      </c>
      <c r="C676" s="11" t="s">
        <v>1608</v>
      </c>
      <c r="D676" s="15" t="s">
        <v>1888</v>
      </c>
      <c r="E676" s="17">
        <v>20.5</v>
      </c>
      <c r="F676" s="15">
        <v>7</v>
      </c>
      <c r="G676" t="str">
        <f>_xlfn.XLOOKUP(H676,'KODE BANGUNAN ATAS'!$B:$B,'KODE BANGUNAN ATAS'!$C:$C,"N/A",0)</f>
        <v xml:space="preserve">GELAGAR BAJA PERMANEN   </v>
      </c>
      <c r="H676" s="23" t="s">
        <v>1894</v>
      </c>
      <c r="I676" s="23">
        <v>2010</v>
      </c>
      <c r="J676" s="28">
        <v>-0.25208700000000001</v>
      </c>
      <c r="K676" s="28">
        <v>111.56793399999999</v>
      </c>
      <c r="L676" s="2" t="s">
        <v>2001</v>
      </c>
      <c r="M676" s="34">
        <v>1</v>
      </c>
      <c r="N676" t="str">
        <f t="shared" si="10"/>
        <v>Mantap</v>
      </c>
    </row>
    <row r="677" spans="1:14" x14ac:dyDescent="0.35">
      <c r="A677" s="2">
        <v>3001372</v>
      </c>
      <c r="B677" s="4" t="s">
        <v>675</v>
      </c>
      <c r="C677" s="11" t="s">
        <v>1609</v>
      </c>
      <c r="D677" s="15" t="s">
        <v>1888</v>
      </c>
      <c r="E677" s="17">
        <v>12.3</v>
      </c>
      <c r="F677" s="15">
        <v>9.6999999999999993</v>
      </c>
      <c r="G677" t="str">
        <f>_xlfn.XLOOKUP(H677,'KODE BANGUNAN ATAS'!$B:$B,'KODE BANGUNAN ATAS'!$C:$C,"N/A",0)</f>
        <v xml:space="preserve">VOIDED SLAB BETON PRATEKAN PERMANEN </v>
      </c>
      <c r="H677" s="23" t="s">
        <v>1900</v>
      </c>
      <c r="I677" s="23">
        <v>2013</v>
      </c>
      <c r="J677" s="28">
        <v>-0.25694899999999998</v>
      </c>
      <c r="K677" s="28">
        <v>111.57013600000001</v>
      </c>
      <c r="L677" s="2" t="s">
        <v>2001</v>
      </c>
      <c r="M677" s="34">
        <v>1</v>
      </c>
      <c r="N677" t="str">
        <f t="shared" si="10"/>
        <v>Mantap</v>
      </c>
    </row>
    <row r="678" spans="1:14" x14ac:dyDescent="0.35">
      <c r="A678" s="2">
        <v>3001373</v>
      </c>
      <c r="B678" s="4" t="s">
        <v>676</v>
      </c>
      <c r="C678" s="11" t="s">
        <v>1610</v>
      </c>
      <c r="D678" s="15" t="s">
        <v>1888</v>
      </c>
      <c r="E678" s="17">
        <v>20.3</v>
      </c>
      <c r="F678" s="15">
        <v>7</v>
      </c>
      <c r="G678" t="str">
        <f>_xlfn.XLOOKUP(H678,'KODE BANGUNAN ATAS'!$B:$B,'KODE BANGUNAN ATAS'!$C:$C,"N/A",0)</f>
        <v xml:space="preserve">GELAGAR BAJA PERMANEN   </v>
      </c>
      <c r="H678" s="23" t="s">
        <v>1894</v>
      </c>
      <c r="I678" s="23">
        <v>2010</v>
      </c>
      <c r="J678" s="28">
        <v>-0.26483000000000001</v>
      </c>
      <c r="K678" s="28">
        <v>111.577749</v>
      </c>
      <c r="L678" s="2" t="s">
        <v>2001</v>
      </c>
      <c r="M678" s="34">
        <v>1</v>
      </c>
      <c r="N678" t="str">
        <f t="shared" si="10"/>
        <v>Mantap</v>
      </c>
    </row>
    <row r="679" spans="1:14" x14ac:dyDescent="0.35">
      <c r="A679" s="2">
        <v>3001374</v>
      </c>
      <c r="B679" s="4" t="s">
        <v>677</v>
      </c>
      <c r="C679" s="11" t="s">
        <v>1611</v>
      </c>
      <c r="D679" s="15" t="s">
        <v>1888</v>
      </c>
      <c r="E679" s="17">
        <v>20.3</v>
      </c>
      <c r="F679" s="15">
        <v>7</v>
      </c>
      <c r="G679" t="str">
        <f>_xlfn.XLOOKUP(H679,'KODE BANGUNAN ATAS'!$B:$B,'KODE BANGUNAN ATAS'!$C:$C,"N/A",0)</f>
        <v xml:space="preserve">GELAGAR BAJA PERMANEN   </v>
      </c>
      <c r="H679" s="23" t="s">
        <v>1894</v>
      </c>
      <c r="I679" s="23">
        <v>2010</v>
      </c>
      <c r="J679" s="28">
        <v>-0.26598699999999997</v>
      </c>
      <c r="K679" s="28">
        <v>111.57893900000001</v>
      </c>
      <c r="L679" s="2" t="s">
        <v>2001</v>
      </c>
      <c r="M679" s="34">
        <v>1</v>
      </c>
      <c r="N679" t="str">
        <f t="shared" si="10"/>
        <v>Mantap</v>
      </c>
    </row>
    <row r="680" spans="1:14" x14ac:dyDescent="0.35">
      <c r="A680" s="2">
        <v>3001375</v>
      </c>
      <c r="B680" s="4" t="s">
        <v>678</v>
      </c>
      <c r="C680" s="11" t="s">
        <v>1612</v>
      </c>
      <c r="D680" s="15" t="s">
        <v>1888</v>
      </c>
      <c r="E680" s="17">
        <v>12.3</v>
      </c>
      <c r="F680" s="15">
        <v>9.6</v>
      </c>
      <c r="G680" t="str">
        <f>_xlfn.XLOOKUP(H680,'KODE BANGUNAN ATAS'!$B:$B,'KODE BANGUNAN ATAS'!$C:$C,"N/A",0)</f>
        <v xml:space="preserve">VOIDED SLAB BETON PRATEKAN PERMANEN </v>
      </c>
      <c r="H680" s="23" t="s">
        <v>1900</v>
      </c>
      <c r="I680" s="23">
        <v>2013</v>
      </c>
      <c r="J680" s="28">
        <v>-0.27093099999999998</v>
      </c>
      <c r="K680" s="28">
        <v>111.583935</v>
      </c>
      <c r="L680" s="2" t="s">
        <v>2001</v>
      </c>
      <c r="M680" s="34">
        <v>3</v>
      </c>
      <c r="N680" t="str">
        <f t="shared" si="10"/>
        <v>Tidak Mantap</v>
      </c>
    </row>
    <row r="681" spans="1:14" x14ac:dyDescent="0.35">
      <c r="A681" s="2">
        <v>3001376</v>
      </c>
      <c r="B681" s="4" t="s">
        <v>679</v>
      </c>
      <c r="C681" s="11" t="s">
        <v>1613</v>
      </c>
      <c r="D681" s="15" t="s">
        <v>1888</v>
      </c>
      <c r="E681" s="17">
        <v>12.4</v>
      </c>
      <c r="F681" s="15">
        <v>9.8000000000000007</v>
      </c>
      <c r="G681" t="str">
        <f>_xlfn.XLOOKUP(H681,'KODE BANGUNAN ATAS'!$B:$B,'KODE BANGUNAN ATAS'!$C:$C,"N/A",0)</f>
        <v xml:space="preserve">VOIDED SLAB BETON PRATEKAN PERMANEN </v>
      </c>
      <c r="H681" s="23" t="s">
        <v>1900</v>
      </c>
      <c r="I681" s="23">
        <v>2013</v>
      </c>
      <c r="J681" s="28">
        <v>-0.27323500000000001</v>
      </c>
      <c r="K681" s="28">
        <v>111.587138</v>
      </c>
      <c r="L681" s="2" t="s">
        <v>2001</v>
      </c>
      <c r="M681" s="34">
        <v>2</v>
      </c>
      <c r="N681" t="str">
        <f t="shared" si="10"/>
        <v>Mantap</v>
      </c>
    </row>
    <row r="682" spans="1:14" x14ac:dyDescent="0.35">
      <c r="A682" s="2">
        <v>3001377</v>
      </c>
      <c r="B682" s="4" t="s">
        <v>680</v>
      </c>
      <c r="C682" s="11" t="s">
        <v>1614</v>
      </c>
      <c r="D682" s="15" t="s">
        <v>1888</v>
      </c>
      <c r="E682" s="17">
        <v>12.2</v>
      </c>
      <c r="F682" s="15">
        <v>7</v>
      </c>
      <c r="G682" t="str">
        <f>_xlfn.XLOOKUP(H682,'KODE BANGUNAN ATAS'!$B:$B,'KODE BANGUNAN ATAS'!$C:$C,"N/A",0)</f>
        <v xml:space="preserve">GELAGAR BAJA PERMANEN   </v>
      </c>
      <c r="H682" s="23" t="s">
        <v>1894</v>
      </c>
      <c r="I682" s="23">
        <v>1984</v>
      </c>
      <c r="J682" s="28">
        <v>-0.27455299999999999</v>
      </c>
      <c r="K682" s="28">
        <v>111.58919400000001</v>
      </c>
      <c r="L682" s="2" t="s">
        <v>2001</v>
      </c>
      <c r="M682" s="34">
        <v>2</v>
      </c>
      <c r="N682" t="str">
        <f t="shared" si="10"/>
        <v>Mantap</v>
      </c>
    </row>
    <row r="683" spans="1:14" x14ac:dyDescent="0.35">
      <c r="A683" s="2">
        <v>3001378</v>
      </c>
      <c r="B683" s="4" t="s">
        <v>681</v>
      </c>
      <c r="C683" s="11" t="s">
        <v>1615</v>
      </c>
      <c r="D683" s="15" t="s">
        <v>1888</v>
      </c>
      <c r="E683" s="17">
        <v>12.3</v>
      </c>
      <c r="F683" s="15">
        <v>9.6</v>
      </c>
      <c r="G683" t="str">
        <f>_xlfn.XLOOKUP(H683,'KODE BANGUNAN ATAS'!$B:$B,'KODE BANGUNAN ATAS'!$C:$C,"N/A",0)</f>
        <v xml:space="preserve">VOIDED SLAB BETON PRATEKAN PERMANEN </v>
      </c>
      <c r="H683" s="23" t="s">
        <v>1900</v>
      </c>
      <c r="I683" s="23">
        <v>2013</v>
      </c>
      <c r="J683" s="28">
        <v>-0.27699800000000002</v>
      </c>
      <c r="K683" s="28">
        <v>111.591695</v>
      </c>
      <c r="L683" s="2" t="s">
        <v>2001</v>
      </c>
      <c r="M683" s="34">
        <v>1</v>
      </c>
      <c r="N683" t="str">
        <f t="shared" si="10"/>
        <v>Mantap</v>
      </c>
    </row>
    <row r="684" spans="1:14" x14ac:dyDescent="0.35">
      <c r="A684" s="2">
        <v>3001379</v>
      </c>
      <c r="B684" s="4" t="s">
        <v>682</v>
      </c>
      <c r="C684" s="11" t="s">
        <v>1616</v>
      </c>
      <c r="D684" s="15" t="s">
        <v>1888</v>
      </c>
      <c r="E684" s="17">
        <v>41.2</v>
      </c>
      <c r="F684" s="15">
        <v>7.15</v>
      </c>
      <c r="G684" t="str">
        <f>_xlfn.XLOOKUP(H684,'KODE BANGUNAN ATAS'!$B:$B,'KODE BANGUNAN ATAS'!$C:$C,"N/A",0)</f>
        <v xml:space="preserve">RANGKA BAJA AUSTRALIA   </v>
      </c>
      <c r="H684" s="23" t="s">
        <v>1897</v>
      </c>
      <c r="I684" s="23">
        <v>1990</v>
      </c>
      <c r="J684" s="28">
        <v>-0.28884100000000001</v>
      </c>
      <c r="K684" s="28">
        <v>111.604994</v>
      </c>
      <c r="L684" s="2" t="s">
        <v>2001</v>
      </c>
      <c r="M684" s="34">
        <v>2</v>
      </c>
      <c r="N684" t="str">
        <f t="shared" si="10"/>
        <v>Mantap</v>
      </c>
    </row>
    <row r="685" spans="1:14" x14ac:dyDescent="0.35">
      <c r="A685" s="2">
        <v>3001380</v>
      </c>
      <c r="B685" s="4" t="s">
        <v>683</v>
      </c>
      <c r="C685" s="11" t="s">
        <v>1617</v>
      </c>
      <c r="D685" s="15" t="s">
        <v>1888</v>
      </c>
      <c r="E685" s="17">
        <v>12.6</v>
      </c>
      <c r="F685" s="15">
        <v>9.5</v>
      </c>
      <c r="G685" t="str">
        <f>_xlfn.XLOOKUP(H685,'KODE BANGUNAN ATAS'!$B:$B,'KODE BANGUNAN ATAS'!$C:$C,"N/A",0)</f>
        <v xml:space="preserve">VOIDED SLAB BETON PRATEKAN PERMANEN </v>
      </c>
      <c r="H685" s="23" t="s">
        <v>1900</v>
      </c>
      <c r="I685" s="23">
        <v>2013</v>
      </c>
      <c r="J685" s="28">
        <v>-0.29730299999999998</v>
      </c>
      <c r="K685" s="28">
        <v>111.63121099999999</v>
      </c>
      <c r="L685" s="2" t="s">
        <v>2001</v>
      </c>
      <c r="M685" s="34">
        <v>1</v>
      </c>
      <c r="N685" t="str">
        <f t="shared" si="10"/>
        <v>Mantap</v>
      </c>
    </row>
    <row r="686" spans="1:14" x14ac:dyDescent="0.35">
      <c r="A686" s="2">
        <v>3001381</v>
      </c>
      <c r="B686" s="4" t="s">
        <v>684</v>
      </c>
      <c r="C686" s="11" t="s">
        <v>1618</v>
      </c>
      <c r="D686" s="15" t="s">
        <v>1888</v>
      </c>
      <c r="E686" s="17">
        <v>102.9</v>
      </c>
      <c r="F686" s="15">
        <v>8.5399999999999991</v>
      </c>
      <c r="G686" t="str">
        <f>_xlfn.XLOOKUP(H686,'KODE BANGUNAN ATAS'!$B:$B,'KODE BANGUNAN ATAS'!$C:$C,"N/A",0)</f>
        <v xml:space="preserve">RANGKA BAJA PERMANEN   </v>
      </c>
      <c r="H686" s="23" t="s">
        <v>1896</v>
      </c>
      <c r="I686" s="23">
        <v>1983</v>
      </c>
      <c r="J686" s="28">
        <v>-0.30666500000000002</v>
      </c>
      <c r="K686" s="28">
        <v>111.64605</v>
      </c>
      <c r="L686" s="2" t="s">
        <v>2001</v>
      </c>
      <c r="M686" s="34">
        <v>2</v>
      </c>
      <c r="N686" t="str">
        <f t="shared" si="10"/>
        <v>Mantap</v>
      </c>
    </row>
    <row r="687" spans="1:14" x14ac:dyDescent="0.35">
      <c r="A687" s="2">
        <v>3001382</v>
      </c>
      <c r="B687" s="4" t="s">
        <v>685</v>
      </c>
      <c r="C687" s="11" t="s">
        <v>1619</v>
      </c>
      <c r="D687" s="15" t="s">
        <v>1888</v>
      </c>
      <c r="E687" s="17">
        <v>15.7</v>
      </c>
      <c r="F687" s="15">
        <v>7</v>
      </c>
      <c r="G687" t="str">
        <f>_xlfn.XLOOKUP(H687,'KODE BANGUNAN ATAS'!$B:$B,'KODE BANGUNAN ATAS'!$C:$C,"N/A",0)</f>
        <v xml:space="preserve">GELAGAR BETON BERTULANG PERMANEN  </v>
      </c>
      <c r="H687" s="23" t="s">
        <v>1895</v>
      </c>
      <c r="I687" s="23">
        <v>1988</v>
      </c>
      <c r="J687" s="28">
        <v>-0.35771599999999998</v>
      </c>
      <c r="K687" s="28">
        <v>111.701644</v>
      </c>
      <c r="L687" s="2" t="s">
        <v>2001</v>
      </c>
      <c r="M687" s="34">
        <v>2</v>
      </c>
      <c r="N687" t="str">
        <f t="shared" si="10"/>
        <v>Mantap</v>
      </c>
    </row>
    <row r="688" spans="1:14" x14ac:dyDescent="0.35">
      <c r="A688" s="2">
        <v>3001383</v>
      </c>
      <c r="B688" s="4" t="s">
        <v>686</v>
      </c>
      <c r="C688" s="11" t="s">
        <v>1620</v>
      </c>
      <c r="D688" s="15" t="s">
        <v>1888</v>
      </c>
      <c r="E688" s="17">
        <v>201.4</v>
      </c>
      <c r="F688" s="15">
        <v>6.82</v>
      </c>
      <c r="G688" t="str">
        <f>_xlfn.XLOOKUP(H688,'KODE BANGUNAN ATAS'!$B:$B,'KODE BANGUNAN ATAS'!$C:$C,"N/A",0)</f>
        <v xml:space="preserve">RANGKA BAJA BELANDA (TIPE BARU) </v>
      </c>
      <c r="H688" s="23" t="s">
        <v>1904</v>
      </c>
      <c r="I688" s="23">
        <v>1984</v>
      </c>
      <c r="J688" s="28">
        <v>-0.33203199999999999</v>
      </c>
      <c r="K688" s="28">
        <v>111.735292</v>
      </c>
      <c r="L688" s="2" t="s">
        <v>2001</v>
      </c>
      <c r="M688" s="34">
        <v>2</v>
      </c>
      <c r="N688" t="str">
        <f t="shared" si="10"/>
        <v>Mantap</v>
      </c>
    </row>
    <row r="689" spans="1:14" x14ac:dyDescent="0.35">
      <c r="A689" s="2">
        <v>0</v>
      </c>
      <c r="B689" s="4" t="s">
        <v>687</v>
      </c>
      <c r="C689" s="11" t="s">
        <v>1621</v>
      </c>
      <c r="D689" s="15" t="s">
        <v>1888</v>
      </c>
      <c r="E689" s="17">
        <v>11.9</v>
      </c>
      <c r="F689" s="15">
        <v>7.5</v>
      </c>
      <c r="G689" t="str">
        <f>_xlfn.XLOOKUP(H689,'KODE BANGUNAN ATAS'!$B:$B,'KODE BANGUNAN ATAS'!$C:$C,"N/A",0)</f>
        <v xml:space="preserve">GELAGAR BETON BERTULANG PERMANEN  </v>
      </c>
      <c r="H689" s="23" t="s">
        <v>1895</v>
      </c>
      <c r="I689" s="23">
        <v>1990</v>
      </c>
      <c r="J689" s="28">
        <v>-0.39175900630652899</v>
      </c>
      <c r="K689" s="28">
        <v>111.79458699189099</v>
      </c>
      <c r="L689" s="2" t="s">
        <v>2001</v>
      </c>
      <c r="M689" s="34">
        <v>3</v>
      </c>
      <c r="N689" t="str">
        <f t="shared" si="10"/>
        <v>Tidak Mantap</v>
      </c>
    </row>
    <row r="690" spans="1:14" x14ac:dyDescent="0.35">
      <c r="A690" s="2">
        <v>0</v>
      </c>
      <c r="B690" s="4" t="s">
        <v>688</v>
      </c>
      <c r="C690" s="11" t="s">
        <v>1622</v>
      </c>
      <c r="D690" s="15" t="s">
        <v>1888</v>
      </c>
      <c r="E690" s="17">
        <v>51.3</v>
      </c>
      <c r="F690" s="15">
        <v>6.92</v>
      </c>
      <c r="G690" t="str">
        <f>_xlfn.XLOOKUP(H690,'KODE BANGUNAN ATAS'!$B:$B,'KODE BANGUNAN ATAS'!$C:$C,"N/A",0)</f>
        <v xml:space="preserve">RANGKA BAJA PERMANEN   </v>
      </c>
      <c r="H690" s="23" t="s">
        <v>1896</v>
      </c>
      <c r="I690" s="23">
        <v>1997</v>
      </c>
      <c r="J690" s="28">
        <v>-0.37026797421276603</v>
      </c>
      <c r="K690" s="28">
        <v>111.855808999389</v>
      </c>
      <c r="L690" s="2" t="s">
        <v>2001</v>
      </c>
      <c r="M690" s="34">
        <v>2</v>
      </c>
      <c r="N690" t="str">
        <f t="shared" si="10"/>
        <v>Mantap</v>
      </c>
    </row>
    <row r="691" spans="1:14" x14ac:dyDescent="0.35">
      <c r="A691" s="2">
        <v>0</v>
      </c>
      <c r="B691" s="4" t="s">
        <v>689</v>
      </c>
      <c r="C691" s="11" t="s">
        <v>1623</v>
      </c>
      <c r="D691" s="15" t="s">
        <v>1888</v>
      </c>
      <c r="E691" s="17">
        <v>60.2</v>
      </c>
      <c r="F691" s="15">
        <v>5.44</v>
      </c>
      <c r="G691" t="str">
        <f>_xlfn.XLOOKUP(H691,'KODE BANGUNAN ATAS'!$B:$B,'KODE BANGUNAN ATAS'!$C:$C,"N/A",0)</f>
        <v xml:space="preserve">RANGKA BAJA AUSTRIA   </v>
      </c>
      <c r="H691" s="23" t="s">
        <v>1912</v>
      </c>
      <c r="I691" s="23">
        <v>1995</v>
      </c>
      <c r="J691" s="28">
        <v>-0.41283396072685702</v>
      </c>
      <c r="K691" s="28">
        <v>111.997045995668</v>
      </c>
      <c r="L691" s="2" t="s">
        <v>2001</v>
      </c>
      <c r="M691" s="34">
        <v>2</v>
      </c>
      <c r="N691" t="str">
        <f t="shared" si="10"/>
        <v>Mantap</v>
      </c>
    </row>
    <row r="692" spans="1:14" x14ac:dyDescent="0.35">
      <c r="A692" s="2">
        <v>0</v>
      </c>
      <c r="B692" s="6" t="s">
        <v>690</v>
      </c>
      <c r="C692" s="11" t="s">
        <v>1624</v>
      </c>
      <c r="D692" s="15" t="s">
        <v>1888</v>
      </c>
      <c r="E692" s="17">
        <v>6</v>
      </c>
      <c r="F692" s="15">
        <v>6.2</v>
      </c>
      <c r="G692" t="str">
        <f>_xlfn.XLOOKUP(H692,'KODE BANGUNAN ATAS'!$B:$B,'KODE BANGUNAN ATAS'!$C:$C,"N/A",0)</f>
        <v xml:space="preserve">GELAGAR KAYU PERMANEN   </v>
      </c>
      <c r="H692" s="23" t="s">
        <v>1901</v>
      </c>
      <c r="I692" s="23">
        <v>1983</v>
      </c>
      <c r="J692" s="28">
        <v>-0.41926397010684002</v>
      </c>
      <c r="K692" s="28">
        <v>112.00515196658699</v>
      </c>
      <c r="L692" s="2" t="s">
        <v>2001</v>
      </c>
      <c r="M692" s="34">
        <v>3</v>
      </c>
      <c r="N692" t="str">
        <f t="shared" si="10"/>
        <v>Tidak Mantap</v>
      </c>
    </row>
    <row r="693" spans="1:14" x14ac:dyDescent="0.35">
      <c r="A693" s="2">
        <v>0</v>
      </c>
      <c r="B693" s="6" t="s">
        <v>691</v>
      </c>
      <c r="C693" s="11" t="s">
        <v>1625</v>
      </c>
      <c r="D693" s="15" t="s">
        <v>1888</v>
      </c>
      <c r="E693" s="17">
        <v>30.5</v>
      </c>
      <c r="F693" s="15">
        <v>10</v>
      </c>
      <c r="G693" t="str">
        <f>_xlfn.XLOOKUP(H693,'KODE BANGUNAN ATAS'!$B:$B,'KODE BANGUNAN ATAS'!$C:$C,"N/A",0)</f>
        <v xml:space="preserve">GELAGAR BAJA PERMANEN   </v>
      </c>
      <c r="H693" s="23" t="s">
        <v>1894</v>
      </c>
      <c r="I693" s="23">
        <v>2023</v>
      </c>
      <c r="J693" s="28">
        <v>-0.421122992411256</v>
      </c>
      <c r="K693" s="28">
        <v>112.006310010329</v>
      </c>
      <c r="L693" s="2" t="s">
        <v>2001</v>
      </c>
      <c r="M693" s="34">
        <v>1</v>
      </c>
      <c r="N693" t="str">
        <f t="shared" si="10"/>
        <v>Mantap</v>
      </c>
    </row>
    <row r="694" spans="1:14" x14ac:dyDescent="0.35">
      <c r="A694" s="2">
        <v>0</v>
      </c>
      <c r="B694" s="6" t="s">
        <v>692</v>
      </c>
      <c r="C694" s="11" t="s">
        <v>1626</v>
      </c>
      <c r="D694" s="15" t="s">
        <v>1888</v>
      </c>
      <c r="E694" s="17">
        <v>12</v>
      </c>
      <c r="F694" s="15">
        <v>10</v>
      </c>
      <c r="G694" t="str">
        <f>_xlfn.XLOOKUP(H694,'KODE BANGUNAN ATAS'!$B:$B,'KODE BANGUNAN ATAS'!$C:$C,"N/A",0)</f>
        <v>GORONG GORONG PERSEGI BETON BERTULANG PERMANEN</v>
      </c>
      <c r="H694" s="23" t="s">
        <v>1893</v>
      </c>
      <c r="I694" s="23">
        <v>2023</v>
      </c>
      <c r="J694" s="28">
        <v>-0.42217902839183802</v>
      </c>
      <c r="K694" s="28">
        <v>112.005941960961</v>
      </c>
      <c r="L694" s="2" t="s">
        <v>2001</v>
      </c>
      <c r="M694" s="34">
        <v>1</v>
      </c>
      <c r="N694" t="str">
        <f t="shared" si="10"/>
        <v>Mantap</v>
      </c>
    </row>
    <row r="695" spans="1:14" x14ac:dyDescent="0.35">
      <c r="A695" s="2">
        <v>0</v>
      </c>
      <c r="B695" s="6" t="s">
        <v>693</v>
      </c>
      <c r="C695" s="11" t="s">
        <v>1627</v>
      </c>
      <c r="D695" s="15" t="s">
        <v>1888</v>
      </c>
      <c r="E695" s="17">
        <v>7.3</v>
      </c>
      <c r="F695" s="15">
        <v>4.5999999999999996</v>
      </c>
      <c r="G695" t="str">
        <f>_xlfn.XLOOKUP(H695,'KODE BANGUNAN ATAS'!$B:$B,'KODE BANGUNAN ATAS'!$C:$C,"N/A",0)</f>
        <v>GORONG GORONG PERSEGI BETON BERTULANG PERMANEN</v>
      </c>
      <c r="H695" s="23" t="s">
        <v>1893</v>
      </c>
      <c r="I695" s="23">
        <v>2018</v>
      </c>
      <c r="J695" s="28">
        <v>-0.42990798130631402</v>
      </c>
      <c r="K695" s="28">
        <v>112.007566038519</v>
      </c>
      <c r="L695" s="2" t="s">
        <v>2001</v>
      </c>
      <c r="M695" s="34">
        <v>2</v>
      </c>
      <c r="N695" t="str">
        <f t="shared" si="10"/>
        <v>Mantap</v>
      </c>
    </row>
    <row r="696" spans="1:14" x14ac:dyDescent="0.35">
      <c r="A696" s="2">
        <v>0</v>
      </c>
      <c r="B696" s="6" t="s">
        <v>694</v>
      </c>
      <c r="C696" s="11" t="s">
        <v>1628</v>
      </c>
      <c r="D696" s="15" t="s">
        <v>1888</v>
      </c>
      <c r="E696" s="17">
        <v>60.4</v>
      </c>
      <c r="F696" s="15">
        <v>9.06</v>
      </c>
      <c r="G696" t="str">
        <f>_xlfn.XLOOKUP(H696,'KODE BANGUNAN ATAS'!$B:$B,'KODE BANGUNAN ATAS'!$C:$C,"N/A",0)</f>
        <v xml:space="preserve">RANGKA BAJA PERMANEN   </v>
      </c>
      <c r="H696" s="23" t="s">
        <v>1896</v>
      </c>
      <c r="I696" s="23">
        <v>2023</v>
      </c>
      <c r="J696" s="28">
        <v>-0.43806399218738101</v>
      </c>
      <c r="K696" s="28">
        <v>112.01424499042299</v>
      </c>
      <c r="L696" s="2" t="s">
        <v>2001</v>
      </c>
      <c r="M696" s="34">
        <v>1</v>
      </c>
      <c r="N696" t="str">
        <f t="shared" si="10"/>
        <v>Mantap</v>
      </c>
    </row>
    <row r="697" spans="1:14" x14ac:dyDescent="0.35">
      <c r="A697" s="2">
        <v>0</v>
      </c>
      <c r="B697" s="6" t="s">
        <v>695</v>
      </c>
      <c r="C697" s="11" t="s">
        <v>1629</v>
      </c>
      <c r="D697" s="15" t="s">
        <v>1888</v>
      </c>
      <c r="E697" s="17">
        <v>20.2</v>
      </c>
      <c r="F697" s="15">
        <v>8.8800000000000008</v>
      </c>
      <c r="G697" t="str">
        <f>_xlfn.XLOOKUP(H697,'KODE BANGUNAN ATAS'!$B:$B,'KODE BANGUNAN ATAS'!$C:$C,"N/A",0)</f>
        <v xml:space="preserve">RANGKA BAJA PERMANEN   </v>
      </c>
      <c r="H697" s="23" t="s">
        <v>1896</v>
      </c>
      <c r="I697" s="23">
        <v>2023</v>
      </c>
      <c r="J697" s="28">
        <v>-0.44843299314379698</v>
      </c>
      <c r="K697" s="28">
        <v>112.014840021729</v>
      </c>
      <c r="L697" s="2" t="s">
        <v>2001</v>
      </c>
      <c r="M697" s="34">
        <v>1</v>
      </c>
      <c r="N697" t="str">
        <f t="shared" si="10"/>
        <v>Mantap</v>
      </c>
    </row>
    <row r="698" spans="1:14" x14ac:dyDescent="0.35">
      <c r="A698" s="2">
        <v>0</v>
      </c>
      <c r="B698" s="6" t="s">
        <v>696</v>
      </c>
      <c r="C698" s="11" t="s">
        <v>1630</v>
      </c>
      <c r="D698" s="15" t="s">
        <v>1888</v>
      </c>
      <c r="E698" s="17">
        <v>40</v>
      </c>
      <c r="F698" s="15">
        <v>8.9600000000000009</v>
      </c>
      <c r="G698" t="str">
        <f>_xlfn.XLOOKUP(H698,'KODE BANGUNAN ATAS'!$B:$B,'KODE BANGUNAN ATAS'!$C:$C,"N/A",0)</f>
        <v xml:space="preserve">RANGKA BAJA PERMANEN   </v>
      </c>
      <c r="H698" s="23" t="s">
        <v>1896</v>
      </c>
      <c r="I698" s="23">
        <v>2023</v>
      </c>
      <c r="J698" s="28">
        <v>-0.45492502860724898</v>
      </c>
      <c r="K698" s="28">
        <v>112.01802195981099</v>
      </c>
      <c r="L698" s="2" t="s">
        <v>2001</v>
      </c>
      <c r="M698" s="34">
        <v>1</v>
      </c>
      <c r="N698" t="str">
        <f t="shared" si="10"/>
        <v>Mantap</v>
      </c>
    </row>
    <row r="699" spans="1:14" x14ac:dyDescent="0.35">
      <c r="A699" s="2">
        <v>0</v>
      </c>
      <c r="B699" s="6" t="s">
        <v>697</v>
      </c>
      <c r="C699" s="11" t="s">
        <v>1631</v>
      </c>
      <c r="D699" s="15" t="s">
        <v>1888</v>
      </c>
      <c r="E699" s="17">
        <v>233.5</v>
      </c>
      <c r="F699" s="15">
        <v>8.99</v>
      </c>
      <c r="G699" t="str">
        <f>_xlfn.XLOOKUP(H699,'KODE BANGUNAN ATAS'!$B:$B,'KODE BANGUNAN ATAS'!$C:$C,"N/A",0)</f>
        <v xml:space="preserve">RANGKA BAJA PERMANEN   </v>
      </c>
      <c r="H699" s="23" t="s">
        <v>1896</v>
      </c>
      <c r="I699" s="23">
        <v>2023</v>
      </c>
      <c r="J699" s="28">
        <v>-0.47795900143683001</v>
      </c>
      <c r="K699" s="28">
        <v>112.026032041758</v>
      </c>
      <c r="L699" s="2" t="s">
        <v>2001</v>
      </c>
      <c r="M699" s="34">
        <v>1</v>
      </c>
      <c r="N699" t="str">
        <f t="shared" si="10"/>
        <v>Mantap</v>
      </c>
    </row>
    <row r="700" spans="1:14" x14ac:dyDescent="0.35">
      <c r="A700" s="2">
        <v>0</v>
      </c>
      <c r="B700" s="6" t="s">
        <v>698</v>
      </c>
      <c r="C700" s="11" t="s">
        <v>1632</v>
      </c>
      <c r="D700" s="15" t="s">
        <v>1888</v>
      </c>
      <c r="E700" s="17">
        <v>7.1</v>
      </c>
      <c r="F700" s="15">
        <v>5.5</v>
      </c>
      <c r="G700" t="str">
        <f>_xlfn.XLOOKUP(H700,'KODE BANGUNAN ATAS'!$B:$B,'KODE BANGUNAN ATAS'!$C:$C,"N/A",0)</f>
        <v>GORONG GORONG PERSEGI BETON BERTULANG PERMANEN</v>
      </c>
      <c r="H700" s="23" t="s">
        <v>1893</v>
      </c>
      <c r="I700" s="23">
        <v>2018</v>
      </c>
      <c r="J700" s="28">
        <v>-0.50231396220624402</v>
      </c>
      <c r="K700" s="28">
        <v>112.037828983739</v>
      </c>
      <c r="L700" s="2" t="s">
        <v>2001</v>
      </c>
      <c r="M700" s="34">
        <v>2</v>
      </c>
      <c r="N700" t="str">
        <f t="shared" si="10"/>
        <v>Mantap</v>
      </c>
    </row>
    <row r="701" spans="1:14" x14ac:dyDescent="0.35">
      <c r="A701" s="2">
        <v>3001384</v>
      </c>
      <c r="B701" s="6" t="s">
        <v>699</v>
      </c>
      <c r="C701" s="11" t="s">
        <v>1633</v>
      </c>
      <c r="D701" s="15" t="s">
        <v>1876</v>
      </c>
      <c r="E701" s="17">
        <v>30.6</v>
      </c>
      <c r="F701" s="15">
        <v>9.5</v>
      </c>
      <c r="G701" t="str">
        <f>_xlfn.XLOOKUP(H701,'KODE BANGUNAN ATAS'!$B:$B,'KODE BANGUNAN ATAS'!$C:$C,"N/A",0)</f>
        <v xml:space="preserve">GELAGAR BAJA PERMANEN   </v>
      </c>
      <c r="H701" s="23" t="s">
        <v>1894</v>
      </c>
      <c r="I701" s="23">
        <v>2018</v>
      </c>
      <c r="J701" s="28">
        <v>1.983125</v>
      </c>
      <c r="K701" s="28">
        <v>109.576446</v>
      </c>
      <c r="L701" s="2" t="s">
        <v>2001</v>
      </c>
      <c r="M701" s="34">
        <v>1</v>
      </c>
      <c r="N701" t="str">
        <f t="shared" si="10"/>
        <v>Mantap</v>
      </c>
    </row>
    <row r="702" spans="1:14" x14ac:dyDescent="0.35">
      <c r="A702" s="2">
        <v>3001388</v>
      </c>
      <c r="B702" s="6" t="s">
        <v>700</v>
      </c>
      <c r="C702" s="11" t="s">
        <v>1634</v>
      </c>
      <c r="D702" s="15" t="s">
        <v>1876</v>
      </c>
      <c r="E702" s="17">
        <v>20.7</v>
      </c>
      <c r="F702" s="15">
        <v>9.6</v>
      </c>
      <c r="G702" t="str">
        <f>_xlfn.XLOOKUP(H702,'KODE BANGUNAN ATAS'!$B:$B,'KODE BANGUNAN ATAS'!$C:$C,"N/A",0)</f>
        <v xml:space="preserve">GELAGAR BAJA PERMANEN   </v>
      </c>
      <c r="H702" s="23" t="s">
        <v>1894</v>
      </c>
      <c r="I702" s="23">
        <v>2018</v>
      </c>
      <c r="J702" s="28">
        <v>1.9811110000000001</v>
      </c>
      <c r="K702" s="28">
        <v>109.558921</v>
      </c>
      <c r="L702" s="2" t="s">
        <v>2001</v>
      </c>
      <c r="M702" s="34">
        <v>2</v>
      </c>
      <c r="N702" t="str">
        <f t="shared" si="10"/>
        <v>Mantap</v>
      </c>
    </row>
    <row r="703" spans="1:14" x14ac:dyDescent="0.35">
      <c r="A703" s="2">
        <v>3001395</v>
      </c>
      <c r="B703" s="6" t="s">
        <v>701</v>
      </c>
      <c r="C703" s="11" t="s">
        <v>1635</v>
      </c>
      <c r="D703" s="15" t="s">
        <v>1876</v>
      </c>
      <c r="E703" s="17">
        <v>20.9</v>
      </c>
      <c r="F703" s="15">
        <v>9.1499999999999986</v>
      </c>
      <c r="G703" t="str">
        <f>_xlfn.XLOOKUP(H703,'KODE BANGUNAN ATAS'!$B:$B,'KODE BANGUNAN ATAS'!$C:$C,"N/A",0)</f>
        <v xml:space="preserve">GELAGAR BETON PRATEKAN PERMANEN  </v>
      </c>
      <c r="H703" s="23" t="s">
        <v>1899</v>
      </c>
      <c r="I703" s="23">
        <v>2024</v>
      </c>
      <c r="J703" s="28">
        <v>1.98366</v>
      </c>
      <c r="K703" s="28">
        <v>109.533658</v>
      </c>
      <c r="L703" s="2" t="s">
        <v>2001</v>
      </c>
      <c r="M703" s="34">
        <v>1</v>
      </c>
      <c r="N703" t="str">
        <f t="shared" si="10"/>
        <v>Mantap</v>
      </c>
    </row>
    <row r="704" spans="1:14" x14ac:dyDescent="0.35">
      <c r="A704" s="2">
        <v>3001396</v>
      </c>
      <c r="B704" s="6" t="s">
        <v>702</v>
      </c>
      <c r="C704" s="11" t="s">
        <v>1636</v>
      </c>
      <c r="D704" s="15" t="s">
        <v>1876</v>
      </c>
      <c r="E704" s="17">
        <v>6.8</v>
      </c>
      <c r="F704" s="15">
        <v>12</v>
      </c>
      <c r="G704" t="str">
        <f>_xlfn.XLOOKUP(H704,'KODE BANGUNAN ATAS'!$B:$B,'KODE BANGUNAN ATAS'!$C:$C,"N/A",0)</f>
        <v>GORONG GORONG PERSEGI BETON BERTULANG PERMANEN</v>
      </c>
      <c r="H704" s="23" t="s">
        <v>1893</v>
      </c>
      <c r="I704" s="23">
        <v>2016</v>
      </c>
      <c r="J704" s="28">
        <v>1.9805330000000001</v>
      </c>
      <c r="K704" s="28">
        <v>109.507469</v>
      </c>
      <c r="L704" s="2" t="s">
        <v>2001</v>
      </c>
      <c r="M704" s="34">
        <v>1</v>
      </c>
      <c r="N704" t="str">
        <f t="shared" si="10"/>
        <v>Mantap</v>
      </c>
    </row>
    <row r="705" spans="1:14" x14ac:dyDescent="0.35">
      <c r="A705" s="2">
        <v>3001397</v>
      </c>
      <c r="B705" s="6" t="s">
        <v>703</v>
      </c>
      <c r="C705" s="11" t="s">
        <v>1637</v>
      </c>
      <c r="D705" s="15" t="s">
        <v>1876</v>
      </c>
      <c r="E705" s="17">
        <v>6.8</v>
      </c>
      <c r="F705" s="15">
        <v>12.2</v>
      </c>
      <c r="G705" t="str">
        <f>_xlfn.XLOOKUP(H705,'KODE BANGUNAN ATAS'!$B:$B,'KODE BANGUNAN ATAS'!$C:$C,"N/A",0)</f>
        <v>GORONG GORONG PERSEGI BETON BERTULANG PERMANEN</v>
      </c>
      <c r="H705" s="23" t="s">
        <v>1893</v>
      </c>
      <c r="I705" s="23">
        <v>2016</v>
      </c>
      <c r="J705" s="28">
        <v>1.980777</v>
      </c>
      <c r="K705" s="28">
        <v>109.496323</v>
      </c>
      <c r="L705" s="2" t="s">
        <v>2001</v>
      </c>
      <c r="M705" s="34">
        <v>2</v>
      </c>
      <c r="N705" t="str">
        <f t="shared" si="10"/>
        <v>Mantap</v>
      </c>
    </row>
    <row r="706" spans="1:14" x14ac:dyDescent="0.35">
      <c r="A706" s="2">
        <v>3000497</v>
      </c>
      <c r="B706" s="6" t="s">
        <v>704</v>
      </c>
      <c r="C706" s="11" t="s">
        <v>1638</v>
      </c>
      <c r="D706" s="15" t="s">
        <v>1876</v>
      </c>
      <c r="E706" s="17">
        <v>20.55</v>
      </c>
      <c r="F706" s="15">
        <v>4</v>
      </c>
      <c r="G706" t="str">
        <f>_xlfn.XLOOKUP(H706,'KODE BANGUNAN ATAS'!$B:$B,'KODE BANGUNAN ATAS'!$C:$C,"N/A",0)</f>
        <v xml:space="preserve">GELAGAR BETON PRATEKAN PERMANEN  </v>
      </c>
      <c r="H706" s="23" t="s">
        <v>1899</v>
      </c>
      <c r="I706" s="23">
        <v>2023</v>
      </c>
      <c r="J706" s="28">
        <v>1.980329</v>
      </c>
      <c r="K706" s="28">
        <v>109.495891</v>
      </c>
      <c r="L706" s="2" t="s">
        <v>2001</v>
      </c>
      <c r="M706" s="34">
        <v>1</v>
      </c>
      <c r="N706" t="str">
        <f t="shared" si="10"/>
        <v>Mantap</v>
      </c>
    </row>
    <row r="707" spans="1:14" x14ac:dyDescent="0.35">
      <c r="A707" s="2">
        <v>3001398</v>
      </c>
      <c r="B707" s="6" t="s">
        <v>705</v>
      </c>
      <c r="C707" s="11" t="s">
        <v>1639</v>
      </c>
      <c r="D707" s="15" t="s">
        <v>1876</v>
      </c>
      <c r="E707" s="17">
        <v>6.9</v>
      </c>
      <c r="F707" s="15">
        <v>12.3</v>
      </c>
      <c r="G707" t="str">
        <f>_xlfn.XLOOKUP(H707,'KODE BANGUNAN ATAS'!$B:$B,'KODE BANGUNAN ATAS'!$C:$C,"N/A",0)</f>
        <v>GORONG GORONG PERSEGI BETON BERTULANG PERMANEN</v>
      </c>
      <c r="H707" s="23" t="s">
        <v>1893</v>
      </c>
      <c r="I707" s="23">
        <v>2022</v>
      </c>
      <c r="J707" s="28">
        <v>1.9782759999999999</v>
      </c>
      <c r="K707" s="28">
        <v>109.479635</v>
      </c>
      <c r="L707" s="2" t="s">
        <v>2001</v>
      </c>
      <c r="M707" s="34">
        <v>1</v>
      </c>
      <c r="N707" t="str">
        <f t="shared" ref="N707:N770" si="11">IF(M707&lt;3,"Mantap","Tidak Mantap")</f>
        <v>Mantap</v>
      </c>
    </row>
    <row r="708" spans="1:14" x14ac:dyDescent="0.35">
      <c r="A708" s="2">
        <v>3001401</v>
      </c>
      <c r="B708" s="6" t="s">
        <v>706</v>
      </c>
      <c r="C708" s="11" t="s">
        <v>1640</v>
      </c>
      <c r="D708" s="15" t="s">
        <v>1876</v>
      </c>
      <c r="E708" s="17">
        <v>10.199999999999999</v>
      </c>
      <c r="F708" s="15">
        <v>12</v>
      </c>
      <c r="G708" t="str">
        <f>_xlfn.XLOOKUP(H708,'KODE BANGUNAN ATAS'!$B:$B,'KODE BANGUNAN ATAS'!$C:$C,"N/A",0)</f>
        <v>GORONG GORONG PERSEGI BETON BERTULANG PERMANEN</v>
      </c>
      <c r="H708" s="23" t="s">
        <v>1893</v>
      </c>
      <c r="I708" s="23">
        <v>2017</v>
      </c>
      <c r="J708" s="28">
        <v>1.963371</v>
      </c>
      <c r="K708" s="28">
        <v>109.449477</v>
      </c>
      <c r="L708" s="2" t="s">
        <v>2001</v>
      </c>
      <c r="M708" s="34">
        <v>2</v>
      </c>
      <c r="N708" t="str">
        <f t="shared" si="11"/>
        <v>Mantap</v>
      </c>
    </row>
    <row r="709" spans="1:14" x14ac:dyDescent="0.35">
      <c r="A709" s="2">
        <v>3000429</v>
      </c>
      <c r="B709" s="6" t="s">
        <v>707</v>
      </c>
      <c r="C709" s="11" t="s">
        <v>1641</v>
      </c>
      <c r="D709" s="15" t="s">
        <v>1876</v>
      </c>
      <c r="E709" s="17">
        <v>7.1</v>
      </c>
      <c r="F709" s="15">
        <v>6</v>
      </c>
      <c r="G709" t="str">
        <f>_xlfn.XLOOKUP(H709,'KODE BANGUNAN ATAS'!$B:$B,'KODE BANGUNAN ATAS'!$C:$C,"N/A",0)</f>
        <v>GORONG GORONG PERSEGI BETON BERTULANG PERMANEN</v>
      </c>
      <c r="H709" s="23" t="s">
        <v>1893</v>
      </c>
      <c r="I709" s="23">
        <v>2022</v>
      </c>
      <c r="J709" s="28">
        <v>1.954534</v>
      </c>
      <c r="K709" s="28">
        <v>109.43913999999999</v>
      </c>
      <c r="L709" s="2" t="s">
        <v>2001</v>
      </c>
      <c r="M709" s="34">
        <v>1</v>
      </c>
      <c r="N709" t="str">
        <f t="shared" si="11"/>
        <v>Mantap</v>
      </c>
    </row>
    <row r="710" spans="1:14" x14ac:dyDescent="0.35">
      <c r="A710" s="2">
        <v>3000005</v>
      </c>
      <c r="B710" s="6" t="s">
        <v>708</v>
      </c>
      <c r="C710" s="11" t="s">
        <v>1642</v>
      </c>
      <c r="D710" s="15" t="s">
        <v>1876</v>
      </c>
      <c r="E710" s="17">
        <v>10.199999999999999</v>
      </c>
      <c r="F710" s="15">
        <v>9.9</v>
      </c>
      <c r="G710" t="str">
        <f>_xlfn.XLOOKUP(H710,'KODE BANGUNAN ATAS'!$B:$B,'KODE BANGUNAN ATAS'!$C:$C,"N/A",0)</f>
        <v>GORONG GORONG PERSEGI BETON BERTULANG PERMANEN</v>
      </c>
      <c r="H710" s="23" t="s">
        <v>1893</v>
      </c>
      <c r="I710" s="23">
        <v>2017</v>
      </c>
      <c r="J710" s="28">
        <v>1.94753</v>
      </c>
      <c r="K710" s="28">
        <v>109.42612</v>
      </c>
      <c r="L710" s="2" t="s">
        <v>2001</v>
      </c>
      <c r="M710" s="34">
        <v>2</v>
      </c>
      <c r="N710" t="str">
        <f t="shared" si="11"/>
        <v>Mantap</v>
      </c>
    </row>
    <row r="711" spans="1:14" x14ac:dyDescent="0.35">
      <c r="A711" s="2">
        <v>3000441</v>
      </c>
      <c r="B711" s="6" t="s">
        <v>709</v>
      </c>
      <c r="C711" s="11" t="s">
        <v>1643</v>
      </c>
      <c r="D711" s="15" t="s">
        <v>1876</v>
      </c>
      <c r="E711" s="17">
        <v>10.1</v>
      </c>
      <c r="F711" s="15">
        <v>10</v>
      </c>
      <c r="G711" t="str">
        <f>_xlfn.XLOOKUP(H711,'KODE BANGUNAN ATAS'!$B:$B,'KODE BANGUNAN ATAS'!$C:$C,"N/A",0)</f>
        <v>GORONG GORONG PERSEGI BETON BERTULANG PERMANEN</v>
      </c>
      <c r="H711" s="23" t="s">
        <v>1893</v>
      </c>
      <c r="I711" s="23">
        <v>2017</v>
      </c>
      <c r="J711" s="28">
        <v>1.9462969999999999</v>
      </c>
      <c r="K711" s="28">
        <v>109.423513</v>
      </c>
      <c r="L711" s="2" t="s">
        <v>2001</v>
      </c>
      <c r="M711" s="34">
        <v>2</v>
      </c>
      <c r="N711" t="str">
        <f t="shared" si="11"/>
        <v>Mantap</v>
      </c>
    </row>
    <row r="712" spans="1:14" x14ac:dyDescent="0.35">
      <c r="A712" s="2">
        <v>3000503</v>
      </c>
      <c r="B712" s="6" t="s">
        <v>710</v>
      </c>
      <c r="C712" s="11" t="s">
        <v>1644</v>
      </c>
      <c r="D712" s="15" t="s">
        <v>1876</v>
      </c>
      <c r="E712" s="17">
        <v>10.3</v>
      </c>
      <c r="F712" s="15">
        <v>10</v>
      </c>
      <c r="G712" t="str">
        <f>_xlfn.XLOOKUP(H712,'KODE BANGUNAN ATAS'!$B:$B,'KODE BANGUNAN ATAS'!$C:$C,"N/A",0)</f>
        <v>GORONG GORONG PERSEGI BETON BERTULANG PERMANEN</v>
      </c>
      <c r="H712" s="23" t="s">
        <v>1893</v>
      </c>
      <c r="I712" s="23">
        <v>2017</v>
      </c>
      <c r="J712" s="28">
        <v>1.9434359999999999</v>
      </c>
      <c r="K712" s="28">
        <v>109.399953</v>
      </c>
      <c r="L712" s="2" t="s">
        <v>2001</v>
      </c>
      <c r="M712" s="34">
        <v>2</v>
      </c>
      <c r="N712" t="str">
        <f t="shared" si="11"/>
        <v>Mantap</v>
      </c>
    </row>
    <row r="713" spans="1:14" x14ac:dyDescent="0.35">
      <c r="A713" s="2">
        <v>3000006</v>
      </c>
      <c r="B713" s="6" t="s">
        <v>711</v>
      </c>
      <c r="C713" s="11" t="s">
        <v>1645</v>
      </c>
      <c r="D713" s="15" t="s">
        <v>1876</v>
      </c>
      <c r="E713" s="17">
        <v>20.63</v>
      </c>
      <c r="F713" s="15">
        <v>9.65</v>
      </c>
      <c r="G713" t="str">
        <f>_xlfn.XLOOKUP(H713,'KODE BANGUNAN ATAS'!$B:$B,'KODE BANGUNAN ATAS'!$C:$C,"N/A",0)</f>
        <v xml:space="preserve">GELAGAR BETON PRATEKAN PERMANEN  </v>
      </c>
      <c r="H713" s="23" t="s">
        <v>1899</v>
      </c>
      <c r="I713" s="23">
        <v>2023</v>
      </c>
      <c r="J713" s="28">
        <v>1.941608</v>
      </c>
      <c r="K713" s="28">
        <v>109.395382</v>
      </c>
      <c r="L713" s="2" t="s">
        <v>2001</v>
      </c>
      <c r="M713" s="34">
        <v>1</v>
      </c>
      <c r="N713" t="str">
        <f t="shared" si="11"/>
        <v>Mantap</v>
      </c>
    </row>
    <row r="714" spans="1:14" x14ac:dyDescent="0.35">
      <c r="A714" s="2">
        <v>3000008</v>
      </c>
      <c r="B714" s="6" t="s">
        <v>712</v>
      </c>
      <c r="C714" s="11" t="s">
        <v>1646</v>
      </c>
      <c r="D714" s="15" t="s">
        <v>1876</v>
      </c>
      <c r="E714" s="17">
        <v>10.199999999999999</v>
      </c>
      <c r="F714" s="15">
        <v>10</v>
      </c>
      <c r="G714" t="str">
        <f>_xlfn.XLOOKUP(H714,'KODE BANGUNAN ATAS'!$B:$B,'KODE BANGUNAN ATAS'!$C:$C,"N/A",0)</f>
        <v>GORONG GORONG PERSEGI BETON BERTULANG PERMANEN</v>
      </c>
      <c r="H714" s="23" t="s">
        <v>1893</v>
      </c>
      <c r="I714" s="23">
        <v>2017</v>
      </c>
      <c r="J714" s="28">
        <v>1.936985</v>
      </c>
      <c r="K714" s="28">
        <v>109.37852100000001</v>
      </c>
      <c r="L714" s="2" t="s">
        <v>2001</v>
      </c>
      <c r="M714" s="34">
        <v>2</v>
      </c>
      <c r="N714" t="str">
        <f t="shared" si="11"/>
        <v>Mantap</v>
      </c>
    </row>
    <row r="715" spans="1:14" x14ac:dyDescent="0.35">
      <c r="A715" s="2">
        <v>3000318</v>
      </c>
      <c r="B715" s="6" t="s">
        <v>713</v>
      </c>
      <c r="C715" s="11" t="s">
        <v>1647</v>
      </c>
      <c r="D715" s="15" t="s">
        <v>1876</v>
      </c>
      <c r="E715" s="17">
        <v>30.55</v>
      </c>
      <c r="F715" s="15">
        <v>10</v>
      </c>
      <c r="G715" t="str">
        <f>_xlfn.XLOOKUP(H715,'KODE BANGUNAN ATAS'!$B:$B,'KODE BANGUNAN ATAS'!$C:$C,"N/A",0)</f>
        <v xml:space="preserve">GELAGAR BETON PRATEKAN PERMANEN  </v>
      </c>
      <c r="H715" s="23" t="s">
        <v>1899</v>
      </c>
      <c r="I715" s="23">
        <v>2023</v>
      </c>
      <c r="J715" s="28">
        <v>1.877421</v>
      </c>
      <c r="K715" s="28">
        <v>109.36240599999999</v>
      </c>
      <c r="L715" s="2" t="s">
        <v>2001</v>
      </c>
      <c r="M715" s="34">
        <v>1</v>
      </c>
      <c r="N715" t="str">
        <f t="shared" si="11"/>
        <v>Mantap</v>
      </c>
    </row>
    <row r="716" spans="1:14" x14ac:dyDescent="0.35">
      <c r="A716" s="2">
        <v>3000322</v>
      </c>
      <c r="B716" s="6" t="s">
        <v>714</v>
      </c>
      <c r="C716" s="11" t="s">
        <v>1648</v>
      </c>
      <c r="D716" s="15" t="s">
        <v>1876</v>
      </c>
      <c r="E716" s="17">
        <v>21.2</v>
      </c>
      <c r="F716" s="15">
        <v>9</v>
      </c>
      <c r="G716" t="str">
        <f>_xlfn.XLOOKUP(H716,'KODE BANGUNAN ATAS'!$B:$B,'KODE BANGUNAN ATAS'!$C:$C,"N/A",0)</f>
        <v xml:space="preserve">GELAGAR BETON PRATEKAN PERMANEN  </v>
      </c>
      <c r="H716" s="23" t="s">
        <v>1899</v>
      </c>
      <c r="I716" s="23">
        <v>2024</v>
      </c>
      <c r="J716" s="28">
        <v>1.8768089999999999</v>
      </c>
      <c r="K716" s="28">
        <v>109.366072</v>
      </c>
      <c r="L716" s="2" t="s">
        <v>2001</v>
      </c>
      <c r="M716" s="34">
        <v>2</v>
      </c>
      <c r="N716" t="str">
        <f t="shared" si="11"/>
        <v>Mantap</v>
      </c>
    </row>
    <row r="717" spans="1:14" x14ac:dyDescent="0.35">
      <c r="A717" s="2">
        <v>3000323</v>
      </c>
      <c r="B717" s="6" t="s">
        <v>715</v>
      </c>
      <c r="C717" s="11" t="s">
        <v>1649</v>
      </c>
      <c r="D717" s="15" t="s">
        <v>1876</v>
      </c>
      <c r="E717" s="17">
        <v>12</v>
      </c>
      <c r="F717" s="15">
        <v>5</v>
      </c>
      <c r="G717" t="str">
        <f>_xlfn.XLOOKUP(H717,'KODE BANGUNAN ATAS'!$B:$B,'KODE BANGUNAN ATAS'!$C:$C,"N/A",0)</f>
        <v xml:space="preserve">GELAGAR BAJA PERMANEN   </v>
      </c>
      <c r="H717" s="23" t="s">
        <v>1894</v>
      </c>
      <c r="I717" s="23">
        <v>1980</v>
      </c>
      <c r="J717" s="28">
        <v>1.870762</v>
      </c>
      <c r="K717" s="28">
        <v>109.368497</v>
      </c>
      <c r="L717" s="2" t="s">
        <v>2001</v>
      </c>
      <c r="M717" s="34">
        <v>3</v>
      </c>
      <c r="N717" t="str">
        <f t="shared" si="11"/>
        <v>Tidak Mantap</v>
      </c>
    </row>
    <row r="718" spans="1:14" x14ac:dyDescent="0.35">
      <c r="A718" s="2">
        <v>3001660</v>
      </c>
      <c r="B718" s="6" t="s">
        <v>716</v>
      </c>
      <c r="C718" s="11" t="s">
        <v>1650</v>
      </c>
      <c r="D718" s="15" t="s">
        <v>1876</v>
      </c>
      <c r="E718" s="17">
        <v>664</v>
      </c>
      <c r="F718" s="15" t="s">
        <v>1892</v>
      </c>
      <c r="G718" t="str">
        <f>_xlfn.XLOOKUP(H718,'KODE BANGUNAN ATAS'!$B:$B,'KODE BANGUNAN ATAS'!$C:$C,"N/A",0)</f>
        <v xml:space="preserve">PERLINTASAN PENYEBERANGAN/FERRY    </v>
      </c>
      <c r="H718" s="23" t="s">
        <v>1913</v>
      </c>
      <c r="I718" s="23">
        <v>0</v>
      </c>
      <c r="J718" s="28">
        <v>1.835823</v>
      </c>
      <c r="K718" s="28">
        <v>109.367413</v>
      </c>
      <c r="L718" s="2" t="s">
        <v>2001</v>
      </c>
      <c r="M718" s="34">
        <v>5</v>
      </c>
      <c r="N718" t="str">
        <f t="shared" si="11"/>
        <v>Tidak Mantap</v>
      </c>
    </row>
    <row r="719" spans="1:14" x14ac:dyDescent="0.35">
      <c r="A719" s="2">
        <v>3001402</v>
      </c>
      <c r="B719" s="6" t="s">
        <v>717</v>
      </c>
      <c r="C719" s="11" t="s">
        <v>1651</v>
      </c>
      <c r="D719" s="15" t="s">
        <v>1882</v>
      </c>
      <c r="E719" s="17">
        <v>22.75</v>
      </c>
      <c r="F719" s="15">
        <v>6.5</v>
      </c>
      <c r="G719" t="str">
        <f>_xlfn.XLOOKUP(H719,'KODE BANGUNAN ATAS'!$B:$B,'KODE BANGUNAN ATAS'!$C:$C,"N/A",0)</f>
        <v xml:space="preserve">GELAGAR BETON PRATEKAN PERMANEN  </v>
      </c>
      <c r="H719" s="23" t="s">
        <v>1899</v>
      </c>
      <c r="I719" s="23">
        <v>2016</v>
      </c>
      <c r="J719" s="28">
        <v>0.83984099999999995</v>
      </c>
      <c r="K719" s="28">
        <v>110.420987</v>
      </c>
      <c r="L719" s="2" t="s">
        <v>2001</v>
      </c>
      <c r="M719" s="34">
        <v>1</v>
      </c>
      <c r="N719" t="str">
        <f t="shared" si="11"/>
        <v>Mantap</v>
      </c>
    </row>
    <row r="720" spans="1:14" x14ac:dyDescent="0.35">
      <c r="A720" s="2">
        <v>3001403</v>
      </c>
      <c r="B720" s="6" t="s">
        <v>718</v>
      </c>
      <c r="C720" s="11" t="s">
        <v>1652</v>
      </c>
      <c r="D720" s="15" t="s">
        <v>1882</v>
      </c>
      <c r="E720" s="17">
        <v>22.6</v>
      </c>
      <c r="F720" s="15">
        <v>6.5</v>
      </c>
      <c r="G720" t="str">
        <f>_xlfn.XLOOKUP(H720,'KODE BANGUNAN ATAS'!$B:$B,'KODE BANGUNAN ATAS'!$C:$C,"N/A",0)</f>
        <v xml:space="preserve">GELAGAR BETON PRATEKAN PERMANEN  </v>
      </c>
      <c r="H720" s="23" t="s">
        <v>1899</v>
      </c>
      <c r="I720" s="23">
        <v>2016</v>
      </c>
      <c r="J720" s="28">
        <v>0.85616300000000001</v>
      </c>
      <c r="K720" s="28">
        <v>110.409289</v>
      </c>
      <c r="L720" s="2" t="s">
        <v>2001</v>
      </c>
      <c r="M720" s="34">
        <v>2</v>
      </c>
      <c r="N720" t="str">
        <f t="shared" si="11"/>
        <v>Mantap</v>
      </c>
    </row>
    <row r="721" spans="1:14" x14ac:dyDescent="0.35">
      <c r="A721" s="2">
        <v>3001404</v>
      </c>
      <c r="B721" s="6" t="s">
        <v>719</v>
      </c>
      <c r="C721" s="11" t="s">
        <v>1653</v>
      </c>
      <c r="D721" s="15" t="s">
        <v>1882</v>
      </c>
      <c r="E721" s="17">
        <v>90.1</v>
      </c>
      <c r="F721" s="15">
        <v>21.9</v>
      </c>
      <c r="G721" t="str">
        <f>_xlfn.XLOOKUP(H721,'KODE BANGUNAN ATAS'!$B:$B,'KODE BANGUNAN ATAS'!$C:$C,"N/A",0)</f>
        <v xml:space="preserve">GELAGAR BETON PRATEKAN PERMANEN  </v>
      </c>
      <c r="H721" s="23" t="s">
        <v>1899</v>
      </c>
      <c r="I721" s="23">
        <v>2016</v>
      </c>
      <c r="J721" s="28">
        <v>0.96218999999999999</v>
      </c>
      <c r="K721" s="28">
        <v>110.35982300000001</v>
      </c>
      <c r="L721" s="2" t="s">
        <v>2001</v>
      </c>
      <c r="M721" s="34">
        <v>2</v>
      </c>
      <c r="N721" t="str">
        <f t="shared" si="11"/>
        <v>Mantap</v>
      </c>
    </row>
    <row r="722" spans="1:14" x14ac:dyDescent="0.35">
      <c r="A722" s="2">
        <v>3001406</v>
      </c>
      <c r="B722" s="6" t="s">
        <v>720</v>
      </c>
      <c r="C722" s="11" t="s">
        <v>1654</v>
      </c>
      <c r="D722" s="15" t="s">
        <v>1882</v>
      </c>
      <c r="E722" s="17">
        <v>34.6</v>
      </c>
      <c r="F722" s="15">
        <v>9.5</v>
      </c>
      <c r="G722" t="str">
        <f>_xlfn.XLOOKUP(H722,'KODE BANGUNAN ATAS'!$B:$B,'KODE BANGUNAN ATAS'!$C:$C,"N/A",0)</f>
        <v xml:space="preserve">GELAGAR BAJA PERMANEN   </v>
      </c>
      <c r="H722" s="23" t="s">
        <v>1894</v>
      </c>
      <c r="I722" s="23">
        <v>2006</v>
      </c>
      <c r="J722" s="28">
        <v>0.59623800000000005</v>
      </c>
      <c r="K722" s="28">
        <v>110.39632</v>
      </c>
      <c r="L722" s="2" t="s">
        <v>2001</v>
      </c>
      <c r="M722" s="34">
        <v>1</v>
      </c>
      <c r="N722" t="str">
        <f t="shared" si="11"/>
        <v>Mantap</v>
      </c>
    </row>
    <row r="723" spans="1:14" x14ac:dyDescent="0.35">
      <c r="A723" s="2">
        <v>3001407</v>
      </c>
      <c r="B723" s="6" t="s">
        <v>721</v>
      </c>
      <c r="C723" s="11" t="s">
        <v>1655</v>
      </c>
      <c r="D723" s="15" t="s">
        <v>1882</v>
      </c>
      <c r="E723" s="17">
        <v>20.6</v>
      </c>
      <c r="F723" s="15">
        <v>6.55</v>
      </c>
      <c r="G723" t="str">
        <f>_xlfn.XLOOKUP(H723,'KODE BANGUNAN ATAS'!$B:$B,'KODE BANGUNAN ATAS'!$C:$C,"N/A",0)</f>
        <v xml:space="preserve">GELAGAR BAJA PERMANEN   </v>
      </c>
      <c r="H723" s="23" t="s">
        <v>1894</v>
      </c>
      <c r="I723" s="23">
        <v>1995</v>
      </c>
      <c r="J723" s="28">
        <v>0.63742600000000005</v>
      </c>
      <c r="K723" s="28">
        <v>110.384557</v>
      </c>
      <c r="L723" s="2" t="s">
        <v>2001</v>
      </c>
      <c r="M723" s="34">
        <v>2</v>
      </c>
      <c r="N723" t="str">
        <f t="shared" si="11"/>
        <v>Mantap</v>
      </c>
    </row>
    <row r="724" spans="1:14" x14ac:dyDescent="0.35">
      <c r="A724" s="2">
        <v>3001408</v>
      </c>
      <c r="B724" s="6" t="s">
        <v>722</v>
      </c>
      <c r="C724" s="11" t="s">
        <v>1656</v>
      </c>
      <c r="D724" s="15" t="s">
        <v>1882</v>
      </c>
      <c r="E724" s="17">
        <v>34.5</v>
      </c>
      <c r="F724" s="15">
        <v>10</v>
      </c>
      <c r="G724" t="str">
        <f>_xlfn.XLOOKUP(H724,'KODE BANGUNAN ATAS'!$B:$B,'KODE BANGUNAN ATAS'!$C:$C,"N/A",0)</f>
        <v xml:space="preserve">GELAGAR BETON BERTULANG PERMANEN  </v>
      </c>
      <c r="H724" s="23" t="s">
        <v>1895</v>
      </c>
      <c r="I724" s="23">
        <v>2006</v>
      </c>
      <c r="J724" s="28">
        <v>0.66428900000000002</v>
      </c>
      <c r="K724" s="28">
        <v>110.36668299999999</v>
      </c>
      <c r="L724" s="2" t="s">
        <v>2001</v>
      </c>
      <c r="M724" s="34">
        <v>2</v>
      </c>
      <c r="N724" t="str">
        <f t="shared" si="11"/>
        <v>Mantap</v>
      </c>
    </row>
    <row r="725" spans="1:14" x14ac:dyDescent="0.35">
      <c r="A725" s="2">
        <v>3001409</v>
      </c>
      <c r="B725" s="6" t="s">
        <v>723</v>
      </c>
      <c r="C725" s="11" t="s">
        <v>1657</v>
      </c>
      <c r="D725" s="15" t="s">
        <v>1882</v>
      </c>
      <c r="E725" s="17">
        <v>28.4</v>
      </c>
      <c r="F725" s="15">
        <v>9.9</v>
      </c>
      <c r="G725" t="str">
        <f>_xlfn.XLOOKUP(H725,'KODE BANGUNAN ATAS'!$B:$B,'KODE BANGUNAN ATAS'!$C:$C,"N/A",0)</f>
        <v xml:space="preserve">GELAGAR BETON BERTULANG PERMANEN  </v>
      </c>
      <c r="H725" s="23" t="s">
        <v>1895</v>
      </c>
      <c r="I725" s="23">
        <v>2006</v>
      </c>
      <c r="J725" s="28">
        <v>0.670512</v>
      </c>
      <c r="K725" s="28">
        <v>110.36787099999999</v>
      </c>
      <c r="L725" s="2" t="s">
        <v>2001</v>
      </c>
      <c r="M725" s="34">
        <v>2</v>
      </c>
      <c r="N725" t="str">
        <f t="shared" si="11"/>
        <v>Mantap</v>
      </c>
    </row>
    <row r="726" spans="1:14" x14ac:dyDescent="0.35">
      <c r="A726" s="2">
        <v>3001410</v>
      </c>
      <c r="B726" s="6" t="s">
        <v>724</v>
      </c>
      <c r="C726" s="11" t="s">
        <v>1658</v>
      </c>
      <c r="D726" s="15" t="s">
        <v>1882</v>
      </c>
      <c r="E726" s="17">
        <v>20.6</v>
      </c>
      <c r="F726" s="15">
        <v>6.55</v>
      </c>
      <c r="G726" t="str">
        <f>_xlfn.XLOOKUP(H726,'KODE BANGUNAN ATAS'!$B:$B,'KODE BANGUNAN ATAS'!$C:$C,"N/A",0)</f>
        <v xml:space="preserve">GELAGAR BAJA PERMANEN   </v>
      </c>
      <c r="H726" s="23" t="s">
        <v>1894</v>
      </c>
      <c r="I726" s="23">
        <v>1990</v>
      </c>
      <c r="J726" s="28">
        <v>0.67488499999999996</v>
      </c>
      <c r="K726" s="28">
        <v>110.37305000000001</v>
      </c>
      <c r="L726" s="2" t="s">
        <v>2001</v>
      </c>
      <c r="M726" s="34">
        <v>2</v>
      </c>
      <c r="N726" t="str">
        <f t="shared" si="11"/>
        <v>Mantap</v>
      </c>
    </row>
    <row r="727" spans="1:14" x14ac:dyDescent="0.35">
      <c r="A727" s="2">
        <v>3001411</v>
      </c>
      <c r="B727" s="6" t="s">
        <v>725</v>
      </c>
      <c r="C727" s="11" t="s">
        <v>1659</v>
      </c>
      <c r="D727" s="15" t="s">
        <v>1882</v>
      </c>
      <c r="E727" s="17">
        <v>60.7</v>
      </c>
      <c r="F727" s="15">
        <v>8.67</v>
      </c>
      <c r="G727" t="str">
        <f>_xlfn.XLOOKUP(H727,'KODE BANGUNAN ATAS'!$B:$B,'KODE BANGUNAN ATAS'!$C:$C,"N/A",0)</f>
        <v xml:space="preserve">RANGKA BAJA PERMANEN   </v>
      </c>
      <c r="H727" s="23" t="s">
        <v>1896</v>
      </c>
      <c r="I727" s="23">
        <v>2006</v>
      </c>
      <c r="J727" s="28">
        <v>0.70485500000000001</v>
      </c>
      <c r="K727" s="28">
        <v>110.390856</v>
      </c>
      <c r="L727" s="2" t="s">
        <v>2001</v>
      </c>
      <c r="M727" s="34">
        <v>2</v>
      </c>
      <c r="N727" t="str">
        <f t="shared" si="11"/>
        <v>Mantap</v>
      </c>
    </row>
    <row r="728" spans="1:14" x14ac:dyDescent="0.35">
      <c r="A728" s="2">
        <v>3001412</v>
      </c>
      <c r="B728" s="6" t="s">
        <v>726</v>
      </c>
      <c r="C728" s="11" t="s">
        <v>1660</v>
      </c>
      <c r="D728" s="15" t="s">
        <v>1882</v>
      </c>
      <c r="E728" s="17">
        <v>19.8</v>
      </c>
      <c r="F728" s="15">
        <v>6.5</v>
      </c>
      <c r="G728" t="str">
        <f>_xlfn.XLOOKUP(H728,'KODE BANGUNAN ATAS'!$B:$B,'KODE BANGUNAN ATAS'!$C:$C,"N/A",0)</f>
        <v xml:space="preserve">GELAGAR BETON PRATEKAN PERMANEN  </v>
      </c>
      <c r="H728" s="23" t="s">
        <v>1899</v>
      </c>
      <c r="I728" s="23">
        <v>2000</v>
      </c>
      <c r="J728" s="28">
        <v>0.29095900000000002</v>
      </c>
      <c r="K728" s="28">
        <v>110.311114</v>
      </c>
      <c r="L728" s="2" t="s">
        <v>2001</v>
      </c>
      <c r="M728" s="34">
        <v>1</v>
      </c>
      <c r="N728" t="str">
        <f t="shared" si="11"/>
        <v>Mantap</v>
      </c>
    </row>
    <row r="729" spans="1:14" x14ac:dyDescent="0.35">
      <c r="A729" s="2">
        <v>3001413</v>
      </c>
      <c r="B729" s="6" t="s">
        <v>727</v>
      </c>
      <c r="C729" s="11" t="s">
        <v>1661</v>
      </c>
      <c r="D729" s="15" t="s">
        <v>1882</v>
      </c>
      <c r="E729" s="17">
        <v>16.5</v>
      </c>
      <c r="F729" s="15">
        <v>6.55</v>
      </c>
      <c r="G729" t="str">
        <f>_xlfn.XLOOKUP(H729,'KODE BANGUNAN ATAS'!$B:$B,'KODE BANGUNAN ATAS'!$C:$C,"N/A",0)</f>
        <v xml:space="preserve">GELAGAR BETON PRATEKAN PERMANEN  </v>
      </c>
      <c r="H729" s="23" t="s">
        <v>1899</v>
      </c>
      <c r="I729" s="23">
        <v>2000</v>
      </c>
      <c r="J729" s="28">
        <v>0.308278</v>
      </c>
      <c r="K729" s="28">
        <v>110.32507099999999</v>
      </c>
      <c r="L729" s="2" t="s">
        <v>2001</v>
      </c>
      <c r="M729" s="34">
        <v>2</v>
      </c>
      <c r="N729" t="str">
        <f t="shared" si="11"/>
        <v>Mantap</v>
      </c>
    </row>
    <row r="730" spans="1:14" x14ac:dyDescent="0.35">
      <c r="A730" s="2">
        <v>3001414</v>
      </c>
      <c r="B730" s="6" t="s">
        <v>728</v>
      </c>
      <c r="C730" s="11" t="s">
        <v>1662</v>
      </c>
      <c r="D730" s="15" t="s">
        <v>1882</v>
      </c>
      <c r="E730" s="17">
        <v>15.3</v>
      </c>
      <c r="F730" s="15">
        <v>6.52</v>
      </c>
      <c r="G730" t="str">
        <f>_xlfn.XLOOKUP(H730,'KODE BANGUNAN ATAS'!$B:$B,'KODE BANGUNAN ATAS'!$C:$C,"N/A",0)</f>
        <v xml:space="preserve">GELAGAR BAJA PERMANEN   </v>
      </c>
      <c r="H730" s="23" t="s">
        <v>1894</v>
      </c>
      <c r="I730" s="23">
        <v>1990</v>
      </c>
      <c r="J730" s="28">
        <v>0.36673699999999998</v>
      </c>
      <c r="K730" s="28">
        <v>110.356604</v>
      </c>
      <c r="L730" s="2" t="s">
        <v>2001</v>
      </c>
      <c r="M730" s="34">
        <v>2</v>
      </c>
      <c r="N730" t="str">
        <f t="shared" si="11"/>
        <v>Mantap</v>
      </c>
    </row>
    <row r="731" spans="1:14" x14ac:dyDescent="0.35">
      <c r="A731" s="2">
        <v>3001415</v>
      </c>
      <c r="B731" s="6" t="s">
        <v>729</v>
      </c>
      <c r="C731" s="11" t="s">
        <v>1663</v>
      </c>
      <c r="D731" s="15" t="s">
        <v>1882</v>
      </c>
      <c r="E731" s="17">
        <v>15.4</v>
      </c>
      <c r="F731" s="15">
        <v>6.5</v>
      </c>
      <c r="G731" t="str">
        <f>_xlfn.XLOOKUP(H731,'KODE BANGUNAN ATAS'!$B:$B,'KODE BANGUNAN ATAS'!$C:$C,"N/A",0)</f>
        <v xml:space="preserve">GELAGAR BAJA PERMANEN   </v>
      </c>
      <c r="H731" s="23" t="s">
        <v>1894</v>
      </c>
      <c r="I731" s="23">
        <v>1990</v>
      </c>
      <c r="J731" s="28">
        <v>0.38315199999999999</v>
      </c>
      <c r="K731" s="28">
        <v>110.35469500000001</v>
      </c>
      <c r="L731" s="2" t="s">
        <v>2001</v>
      </c>
      <c r="M731" s="34">
        <v>1</v>
      </c>
      <c r="N731" t="str">
        <f t="shared" si="11"/>
        <v>Mantap</v>
      </c>
    </row>
    <row r="732" spans="1:14" x14ac:dyDescent="0.35">
      <c r="A732" s="2">
        <v>3001416</v>
      </c>
      <c r="B732" s="6" t="s">
        <v>730</v>
      </c>
      <c r="C732" s="11" t="s">
        <v>1664</v>
      </c>
      <c r="D732" s="15" t="s">
        <v>1882</v>
      </c>
      <c r="E732" s="17">
        <v>28.4</v>
      </c>
      <c r="F732" s="15">
        <v>9.3000000000000007</v>
      </c>
      <c r="G732" t="str">
        <f>_xlfn.XLOOKUP(H732,'KODE BANGUNAN ATAS'!$B:$B,'KODE BANGUNAN ATAS'!$C:$C,"N/A",0)</f>
        <v xml:space="preserve">GELAGAR BETON BERTULANG PERMANEN  </v>
      </c>
      <c r="H732" s="23" t="s">
        <v>1895</v>
      </c>
      <c r="I732" s="23">
        <v>2006</v>
      </c>
      <c r="J732" s="28">
        <v>0.46202500000000002</v>
      </c>
      <c r="K732" s="28">
        <v>110.364569</v>
      </c>
      <c r="L732" s="2" t="s">
        <v>2001</v>
      </c>
      <c r="M732" s="34">
        <v>2</v>
      </c>
      <c r="N732" t="str">
        <f t="shared" si="11"/>
        <v>Mantap</v>
      </c>
    </row>
    <row r="733" spans="1:14" x14ac:dyDescent="0.35">
      <c r="A733" s="2">
        <v>3001417</v>
      </c>
      <c r="B733" s="6" t="s">
        <v>731</v>
      </c>
      <c r="C733" s="11" t="s">
        <v>1665</v>
      </c>
      <c r="D733" s="15" t="s">
        <v>1882</v>
      </c>
      <c r="E733" s="17">
        <v>25.35</v>
      </c>
      <c r="F733" s="15">
        <v>9.3000000000000007</v>
      </c>
      <c r="G733" t="str">
        <f>_xlfn.XLOOKUP(H733,'KODE BANGUNAN ATAS'!$B:$B,'KODE BANGUNAN ATAS'!$C:$C,"N/A",0)</f>
        <v xml:space="preserve">GELAGAR BETON BERTULANG PERMANEN  </v>
      </c>
      <c r="H733" s="23" t="s">
        <v>1895</v>
      </c>
      <c r="I733" s="23">
        <v>2006</v>
      </c>
      <c r="J733" s="28">
        <v>0.54824600000000001</v>
      </c>
      <c r="K733" s="28">
        <v>110.395281</v>
      </c>
      <c r="L733" s="2" t="s">
        <v>2001</v>
      </c>
      <c r="M733" s="34">
        <v>1</v>
      </c>
      <c r="N733" t="str">
        <f t="shared" si="11"/>
        <v>Mantap</v>
      </c>
    </row>
    <row r="734" spans="1:14" x14ac:dyDescent="0.35">
      <c r="A734" s="2">
        <v>3001418</v>
      </c>
      <c r="B734" s="6" t="s">
        <v>732</v>
      </c>
      <c r="C734" s="11" t="s">
        <v>1666</v>
      </c>
      <c r="D734" s="15" t="s">
        <v>1882</v>
      </c>
      <c r="E734" s="17">
        <v>25.6</v>
      </c>
      <c r="F734" s="15">
        <v>6.65</v>
      </c>
      <c r="G734" t="str">
        <f>_xlfn.XLOOKUP(H734,'KODE BANGUNAN ATAS'!$B:$B,'KODE BANGUNAN ATAS'!$C:$C,"N/A",0)</f>
        <v xml:space="preserve">GELAGAR BETON PRATEKAN PERMANEN  </v>
      </c>
      <c r="H734" s="23" t="s">
        <v>1899</v>
      </c>
      <c r="I734" s="23">
        <v>2000</v>
      </c>
      <c r="J734" s="28">
        <v>0.24507000000000001</v>
      </c>
      <c r="K734" s="28">
        <v>110.204915</v>
      </c>
      <c r="L734" s="2" t="s">
        <v>2001</v>
      </c>
      <c r="M734" s="34">
        <v>2</v>
      </c>
      <c r="N734" t="str">
        <f t="shared" si="11"/>
        <v>Mantap</v>
      </c>
    </row>
    <row r="735" spans="1:14" x14ac:dyDescent="0.35">
      <c r="A735" s="2">
        <v>3001419</v>
      </c>
      <c r="B735" s="6" t="s">
        <v>733</v>
      </c>
      <c r="C735" s="11" t="s">
        <v>1667</v>
      </c>
      <c r="D735" s="15" t="s">
        <v>1882</v>
      </c>
      <c r="E735" s="17">
        <v>22.65</v>
      </c>
      <c r="F735" s="15">
        <v>7</v>
      </c>
      <c r="G735" t="str">
        <f>_xlfn.XLOOKUP(H735,'KODE BANGUNAN ATAS'!$B:$B,'KODE BANGUNAN ATAS'!$C:$C,"N/A",0)</f>
        <v xml:space="preserve">GELAGAR BETON PRATEKAN PERMANEN  </v>
      </c>
      <c r="H735" s="23" t="s">
        <v>1899</v>
      </c>
      <c r="I735" s="23">
        <v>2000</v>
      </c>
      <c r="J735" s="28">
        <v>0.17877599999999999</v>
      </c>
      <c r="K735" s="28">
        <v>110.164209</v>
      </c>
      <c r="L735" s="2" t="s">
        <v>2001</v>
      </c>
      <c r="M735" s="34">
        <v>2</v>
      </c>
      <c r="N735" t="str">
        <f t="shared" si="11"/>
        <v>Mantap</v>
      </c>
    </row>
    <row r="736" spans="1:14" x14ac:dyDescent="0.35">
      <c r="A736" s="2">
        <v>3001420</v>
      </c>
      <c r="B736" s="6" t="s">
        <v>734</v>
      </c>
      <c r="C736" s="11" t="s">
        <v>1668</v>
      </c>
      <c r="D736" s="15" t="s">
        <v>1882</v>
      </c>
      <c r="E736" s="17">
        <v>20.100000000000001</v>
      </c>
      <c r="F736" s="15">
        <v>7.45</v>
      </c>
      <c r="G736" t="str">
        <f>_xlfn.XLOOKUP(H736,'KODE BANGUNAN ATAS'!$B:$B,'KODE BANGUNAN ATAS'!$C:$C,"N/A",0)</f>
        <v xml:space="preserve">GELAGAR BETON PRATEKAN PERMANEN  </v>
      </c>
      <c r="H736" s="23" t="s">
        <v>1899</v>
      </c>
      <c r="I736" s="23">
        <v>1996</v>
      </c>
      <c r="J736" s="28">
        <v>0.15640799999999999</v>
      </c>
      <c r="K736" s="28">
        <v>110.13925999999999</v>
      </c>
      <c r="L736" s="2" t="s">
        <v>2001</v>
      </c>
      <c r="M736" s="34">
        <v>2</v>
      </c>
      <c r="N736" t="str">
        <f t="shared" si="11"/>
        <v>Mantap</v>
      </c>
    </row>
    <row r="737" spans="1:14" x14ac:dyDescent="0.35">
      <c r="A737" s="2">
        <v>3001421</v>
      </c>
      <c r="B737" s="6" t="s">
        <v>735</v>
      </c>
      <c r="C737" s="11" t="s">
        <v>1669</v>
      </c>
      <c r="D737" s="15" t="s">
        <v>1882</v>
      </c>
      <c r="E737" s="17">
        <v>19.7</v>
      </c>
      <c r="F737" s="15">
        <v>7.45</v>
      </c>
      <c r="G737" t="str">
        <f>_xlfn.XLOOKUP(H737,'KODE BANGUNAN ATAS'!$B:$B,'KODE BANGUNAN ATAS'!$C:$C,"N/A",0)</f>
        <v xml:space="preserve">GELAGAR BETON PRATEKAN PERMANEN  </v>
      </c>
      <c r="H737" s="23" t="s">
        <v>1899</v>
      </c>
      <c r="I737" s="23">
        <v>2000</v>
      </c>
      <c r="J737" s="28">
        <v>0.14499799999999999</v>
      </c>
      <c r="K737" s="28">
        <v>110.11602499999999</v>
      </c>
      <c r="L737" s="2" t="s">
        <v>2001</v>
      </c>
      <c r="M737" s="34">
        <v>2</v>
      </c>
      <c r="N737" t="str">
        <f t="shared" si="11"/>
        <v>Mantap</v>
      </c>
    </row>
    <row r="738" spans="1:14" x14ac:dyDescent="0.35">
      <c r="A738" s="2">
        <v>3001422</v>
      </c>
      <c r="B738" s="6" t="s">
        <v>736</v>
      </c>
      <c r="C738" s="11" t="s">
        <v>1670</v>
      </c>
      <c r="D738" s="15" t="s">
        <v>1882</v>
      </c>
      <c r="E738" s="17">
        <v>25.6</v>
      </c>
      <c r="F738" s="15">
        <v>7</v>
      </c>
      <c r="G738" t="str">
        <f>_xlfn.XLOOKUP(H738,'KODE BANGUNAN ATAS'!$B:$B,'KODE BANGUNAN ATAS'!$C:$C,"N/A",0)</f>
        <v xml:space="preserve">GELAGAR BETON PRATEKAN PERMANEN  </v>
      </c>
      <c r="H738" s="23" t="s">
        <v>1899</v>
      </c>
      <c r="I738" s="23">
        <v>2000</v>
      </c>
      <c r="J738" s="28">
        <v>0.13767699999999999</v>
      </c>
      <c r="K738" s="28">
        <v>110.102006</v>
      </c>
      <c r="L738" s="2" t="s">
        <v>2001</v>
      </c>
      <c r="M738" s="34">
        <v>2</v>
      </c>
      <c r="N738" t="str">
        <f t="shared" si="11"/>
        <v>Mantap</v>
      </c>
    </row>
    <row r="739" spans="1:14" x14ac:dyDescent="0.35">
      <c r="A739" s="2">
        <v>3001423</v>
      </c>
      <c r="B739" s="6" t="s">
        <v>737</v>
      </c>
      <c r="C739" s="11" t="s">
        <v>1671</v>
      </c>
      <c r="D739" s="15" t="s">
        <v>1882</v>
      </c>
      <c r="E739" s="17">
        <v>17</v>
      </c>
      <c r="F739" s="15">
        <v>7</v>
      </c>
      <c r="G739" t="str">
        <f>_xlfn.XLOOKUP(H739,'KODE BANGUNAN ATAS'!$B:$B,'KODE BANGUNAN ATAS'!$C:$C,"N/A",0)</f>
        <v xml:space="preserve">GELAGAR BETON PRATEKAN PERMANEN  </v>
      </c>
      <c r="H739" s="23" t="s">
        <v>1899</v>
      </c>
      <c r="I739" s="23">
        <v>2000</v>
      </c>
      <c r="J739" s="28">
        <v>0.13900699999999999</v>
      </c>
      <c r="K739" s="28">
        <v>110.098378</v>
      </c>
      <c r="L739" s="2" t="s">
        <v>2001</v>
      </c>
      <c r="M739" s="34">
        <v>1</v>
      </c>
      <c r="N739" t="str">
        <f t="shared" si="11"/>
        <v>Mantap</v>
      </c>
    </row>
    <row r="740" spans="1:14" x14ac:dyDescent="0.35">
      <c r="A740" s="2">
        <v>3001424</v>
      </c>
      <c r="B740" s="6" t="s">
        <v>738</v>
      </c>
      <c r="C740" s="11" t="s">
        <v>1672</v>
      </c>
      <c r="D740" s="15" t="s">
        <v>1882</v>
      </c>
      <c r="E740" s="17">
        <v>15.05</v>
      </c>
      <c r="F740" s="15">
        <v>6.85</v>
      </c>
      <c r="G740" t="str">
        <f>_xlfn.XLOOKUP(H740,'KODE BANGUNAN ATAS'!$B:$B,'KODE BANGUNAN ATAS'!$C:$C,"N/A",0)</f>
        <v xml:space="preserve">VOIDED SLAB BETON PRATEKAN PERMANEN </v>
      </c>
      <c r="H740" s="23" t="s">
        <v>1900</v>
      </c>
      <c r="I740" s="23">
        <v>2000</v>
      </c>
      <c r="J740" s="28">
        <v>8.2853999999999997E-2</v>
      </c>
      <c r="K740" s="28">
        <v>110.076649</v>
      </c>
      <c r="L740" s="2" t="s">
        <v>2001</v>
      </c>
      <c r="M740" s="34">
        <v>2</v>
      </c>
      <c r="N740" t="str">
        <f t="shared" si="11"/>
        <v>Mantap</v>
      </c>
    </row>
    <row r="741" spans="1:14" x14ac:dyDescent="0.35">
      <c r="A741" s="2">
        <v>3001425</v>
      </c>
      <c r="B741" s="6" t="s">
        <v>739</v>
      </c>
      <c r="C741" s="11" t="s">
        <v>1673</v>
      </c>
      <c r="D741" s="15" t="s">
        <v>1882</v>
      </c>
      <c r="E741" s="17">
        <v>12.95</v>
      </c>
      <c r="F741" s="15">
        <v>6.75</v>
      </c>
      <c r="G741" t="str">
        <f>_xlfn.XLOOKUP(H741,'KODE BANGUNAN ATAS'!$B:$B,'KODE BANGUNAN ATAS'!$C:$C,"N/A",0)</f>
        <v xml:space="preserve">VOIDED SLAB BETON PRATEKAN PERMANEN </v>
      </c>
      <c r="H741" s="23" t="s">
        <v>1900</v>
      </c>
      <c r="I741" s="23">
        <v>2000</v>
      </c>
      <c r="J741" s="28">
        <v>5.6315999999999998E-2</v>
      </c>
      <c r="K741" s="28">
        <v>110.085171</v>
      </c>
      <c r="L741" s="2" t="s">
        <v>2001</v>
      </c>
      <c r="M741" s="34">
        <v>2</v>
      </c>
      <c r="N741" t="str">
        <f t="shared" si="11"/>
        <v>Mantap</v>
      </c>
    </row>
    <row r="742" spans="1:14" x14ac:dyDescent="0.35">
      <c r="A742" s="2">
        <v>3001426</v>
      </c>
      <c r="B742" s="6" t="s">
        <v>740</v>
      </c>
      <c r="C742" s="11" t="s">
        <v>1674</v>
      </c>
      <c r="D742" s="15" t="s">
        <v>1883</v>
      </c>
      <c r="E742" s="17">
        <v>6</v>
      </c>
      <c r="F742" s="15">
        <v>7.7</v>
      </c>
      <c r="G742" t="str">
        <f>_xlfn.XLOOKUP(H742,'KODE BANGUNAN ATAS'!$B:$B,'KODE BANGUNAN ATAS'!$C:$C,"N/A",0)</f>
        <v xml:space="preserve">GELAGAR KAYU DARURAT   </v>
      </c>
      <c r="H742" s="23" t="s">
        <v>1914</v>
      </c>
      <c r="I742" s="23">
        <v>1980</v>
      </c>
      <c r="J742" s="28">
        <v>-1.521728</v>
      </c>
      <c r="K742" s="28">
        <v>110.54452999999999</v>
      </c>
      <c r="L742" s="2" t="s">
        <v>2001</v>
      </c>
      <c r="M742" s="34">
        <v>4</v>
      </c>
      <c r="N742" t="str">
        <f t="shared" si="11"/>
        <v>Tidak Mantap</v>
      </c>
    </row>
    <row r="743" spans="1:14" x14ac:dyDescent="0.35">
      <c r="A743" s="2">
        <v>3001427</v>
      </c>
      <c r="B743" s="6" t="s">
        <v>741</v>
      </c>
      <c r="C743" s="11" t="s">
        <v>1675</v>
      </c>
      <c r="D743" s="15" t="s">
        <v>1883</v>
      </c>
      <c r="E743" s="17">
        <v>9.1</v>
      </c>
      <c r="F743" s="15">
        <v>10.5</v>
      </c>
      <c r="G743" t="str">
        <f>_xlfn.XLOOKUP(H743,'KODE BANGUNAN ATAS'!$B:$B,'KODE BANGUNAN ATAS'!$C:$C,"N/A",0)</f>
        <v xml:space="preserve">GELAGAR KAYU DARURAT   </v>
      </c>
      <c r="H743" s="23" t="s">
        <v>1914</v>
      </c>
      <c r="I743" s="23">
        <v>1980</v>
      </c>
      <c r="J743" s="28">
        <v>-1.528457</v>
      </c>
      <c r="K743" s="28">
        <v>110.53509</v>
      </c>
      <c r="L743" s="2" t="s">
        <v>2001</v>
      </c>
      <c r="M743" s="34">
        <v>4</v>
      </c>
      <c r="N743" t="str">
        <f t="shared" si="11"/>
        <v>Tidak Mantap</v>
      </c>
    </row>
    <row r="744" spans="1:14" x14ac:dyDescent="0.35">
      <c r="A744" s="2">
        <v>3001428</v>
      </c>
      <c r="B744" s="6" t="s">
        <v>742</v>
      </c>
      <c r="C744" s="11" t="s">
        <v>1676</v>
      </c>
      <c r="D744" s="15" t="s">
        <v>1883</v>
      </c>
      <c r="E744" s="17">
        <v>15</v>
      </c>
      <c r="F744" s="15">
        <v>11</v>
      </c>
      <c r="G744" t="str">
        <f>_xlfn.XLOOKUP(H744,'KODE BANGUNAN ATAS'!$B:$B,'KODE BANGUNAN ATAS'!$C:$C,"N/A",0)</f>
        <v xml:space="preserve">GELAGAR KAYU DARURAT   </v>
      </c>
      <c r="H744" s="23" t="s">
        <v>1914</v>
      </c>
      <c r="I744" s="23">
        <v>1980</v>
      </c>
      <c r="J744" s="28">
        <v>-1.5349029999999999</v>
      </c>
      <c r="K744" s="28">
        <v>110.518351</v>
      </c>
      <c r="L744" s="2" t="s">
        <v>2001</v>
      </c>
      <c r="M744" s="34">
        <v>4</v>
      </c>
      <c r="N744" t="str">
        <f t="shared" si="11"/>
        <v>Tidak Mantap</v>
      </c>
    </row>
    <row r="745" spans="1:14" x14ac:dyDescent="0.35">
      <c r="A745" s="2">
        <v>3001429</v>
      </c>
      <c r="B745" s="6" t="s">
        <v>743</v>
      </c>
      <c r="C745" s="11" t="s">
        <v>1677</v>
      </c>
      <c r="D745" s="15" t="s">
        <v>1883</v>
      </c>
      <c r="E745" s="17">
        <v>8</v>
      </c>
      <c r="F745" s="15">
        <v>10</v>
      </c>
      <c r="G745" t="str">
        <f>_xlfn.XLOOKUP(H745,'KODE BANGUNAN ATAS'!$B:$B,'KODE BANGUNAN ATAS'!$C:$C,"N/A",0)</f>
        <v xml:space="preserve">GELAGAR KAYU DARURAT   </v>
      </c>
      <c r="H745" s="23" t="s">
        <v>1914</v>
      </c>
      <c r="I745" s="23">
        <v>1980</v>
      </c>
      <c r="J745" s="28">
        <v>-1.5406629999999999</v>
      </c>
      <c r="K745" s="28">
        <v>110.510679</v>
      </c>
      <c r="L745" s="2" t="s">
        <v>2001</v>
      </c>
      <c r="M745" s="34">
        <v>4</v>
      </c>
      <c r="N745" t="str">
        <f t="shared" si="11"/>
        <v>Tidak Mantap</v>
      </c>
    </row>
    <row r="746" spans="1:14" x14ac:dyDescent="0.35">
      <c r="A746" s="2">
        <v>3001430</v>
      </c>
      <c r="B746" s="6" t="s">
        <v>744</v>
      </c>
      <c r="C746" s="11" t="s">
        <v>1678</v>
      </c>
      <c r="D746" s="15" t="s">
        <v>1883</v>
      </c>
      <c r="E746" s="17">
        <v>8.6999999999999993</v>
      </c>
      <c r="F746" s="15">
        <v>10</v>
      </c>
      <c r="G746" t="str">
        <f>_xlfn.XLOOKUP(H746,'KODE BANGUNAN ATAS'!$B:$B,'KODE BANGUNAN ATAS'!$C:$C,"N/A",0)</f>
        <v xml:space="preserve">GELAGAR KAYU DARURAT   </v>
      </c>
      <c r="H746" s="23" t="s">
        <v>1914</v>
      </c>
      <c r="I746" s="23">
        <v>1980</v>
      </c>
      <c r="J746" s="28">
        <v>-1.5409759999999999</v>
      </c>
      <c r="K746" s="28">
        <v>110.493354</v>
      </c>
      <c r="L746" s="2" t="s">
        <v>2001</v>
      </c>
      <c r="M746" s="34">
        <v>4</v>
      </c>
      <c r="N746" t="str">
        <f t="shared" si="11"/>
        <v>Tidak Mantap</v>
      </c>
    </row>
    <row r="747" spans="1:14" x14ac:dyDescent="0.35">
      <c r="A747" s="2">
        <v>3001433</v>
      </c>
      <c r="B747" s="6" t="s">
        <v>745</v>
      </c>
      <c r="C747" s="11" t="s">
        <v>1679</v>
      </c>
      <c r="D747" s="15" t="s">
        <v>1883</v>
      </c>
      <c r="E747" s="17">
        <v>8.1</v>
      </c>
      <c r="F747" s="15">
        <v>10</v>
      </c>
      <c r="G747" t="str">
        <f>_xlfn.XLOOKUP(H747,'KODE BANGUNAN ATAS'!$B:$B,'KODE BANGUNAN ATAS'!$C:$C,"N/A",0)</f>
        <v xml:space="preserve">GELAGAR KAYU DARURAT   </v>
      </c>
      <c r="H747" s="23" t="s">
        <v>1914</v>
      </c>
      <c r="I747" s="23">
        <v>1980</v>
      </c>
      <c r="J747" s="28">
        <v>-1.5552790000000001</v>
      </c>
      <c r="K747" s="28">
        <v>110.461946</v>
      </c>
      <c r="L747" s="2" t="s">
        <v>2001</v>
      </c>
      <c r="M747" s="34">
        <v>4</v>
      </c>
      <c r="N747" t="str">
        <f t="shared" si="11"/>
        <v>Tidak Mantap</v>
      </c>
    </row>
    <row r="748" spans="1:14" x14ac:dyDescent="0.35">
      <c r="A748" s="2">
        <v>3001434</v>
      </c>
      <c r="B748" s="6" t="s">
        <v>746</v>
      </c>
      <c r="C748" s="11" t="s">
        <v>1680</v>
      </c>
      <c r="D748" s="15" t="s">
        <v>1883</v>
      </c>
      <c r="E748" s="17">
        <v>12</v>
      </c>
      <c r="F748" s="15">
        <v>9</v>
      </c>
      <c r="G748" t="str">
        <f>_xlfn.XLOOKUP(H748,'KODE BANGUNAN ATAS'!$B:$B,'KODE BANGUNAN ATAS'!$C:$C,"N/A",0)</f>
        <v xml:space="preserve">GELAGAR KAYU DARURAT   </v>
      </c>
      <c r="H748" s="23" t="s">
        <v>1914</v>
      </c>
      <c r="I748" s="23">
        <v>1980</v>
      </c>
      <c r="J748" s="28">
        <v>-1.548384</v>
      </c>
      <c r="K748" s="28">
        <v>110.447956</v>
      </c>
      <c r="L748" s="2" t="s">
        <v>2001</v>
      </c>
      <c r="M748" s="34">
        <v>4</v>
      </c>
      <c r="N748" t="str">
        <f t="shared" si="11"/>
        <v>Tidak Mantap</v>
      </c>
    </row>
    <row r="749" spans="1:14" x14ac:dyDescent="0.35">
      <c r="A749" s="2">
        <v>3001435</v>
      </c>
      <c r="B749" s="6" t="s">
        <v>747</v>
      </c>
      <c r="C749" s="11" t="s">
        <v>1681</v>
      </c>
      <c r="D749" s="15" t="s">
        <v>1883</v>
      </c>
      <c r="E749" s="17">
        <v>15.7</v>
      </c>
      <c r="F749" s="15">
        <v>9.75</v>
      </c>
      <c r="G749" t="str">
        <f>_xlfn.XLOOKUP(H749,'KODE BANGUNAN ATAS'!$B:$B,'KODE BANGUNAN ATAS'!$C:$C,"N/A",0)</f>
        <v xml:space="preserve">GELAGAR BAJA PERMANEN   </v>
      </c>
      <c r="H749" s="23" t="s">
        <v>1894</v>
      </c>
      <c r="I749" s="23">
        <v>2024</v>
      </c>
      <c r="J749" s="28">
        <v>-1.554103</v>
      </c>
      <c r="K749" s="28">
        <v>110.419267</v>
      </c>
      <c r="L749" s="2" t="s">
        <v>2001</v>
      </c>
      <c r="M749" s="34">
        <v>1</v>
      </c>
      <c r="N749" t="str">
        <f t="shared" si="11"/>
        <v>Mantap</v>
      </c>
    </row>
    <row r="750" spans="1:14" x14ac:dyDescent="0.35">
      <c r="A750" s="2">
        <v>3001436</v>
      </c>
      <c r="B750" s="6" t="s">
        <v>748</v>
      </c>
      <c r="C750" s="11" t="s">
        <v>1682</v>
      </c>
      <c r="D750" s="15" t="s">
        <v>1883</v>
      </c>
      <c r="E750" s="17">
        <v>15.7</v>
      </c>
      <c r="F750" s="15">
        <v>9.64</v>
      </c>
      <c r="G750" t="str">
        <f>_xlfn.XLOOKUP(H750,'KODE BANGUNAN ATAS'!$B:$B,'KODE BANGUNAN ATAS'!$C:$C,"N/A",0)</f>
        <v xml:space="preserve">GELAGAR BAJA PERMANEN   </v>
      </c>
      <c r="H750" s="23" t="s">
        <v>1894</v>
      </c>
      <c r="I750" s="23">
        <v>2024</v>
      </c>
      <c r="J750" s="28">
        <v>-1.5588360000000001</v>
      </c>
      <c r="K750" s="28">
        <v>110.411446</v>
      </c>
      <c r="L750" s="2" t="s">
        <v>2001</v>
      </c>
      <c r="M750" s="34">
        <v>1</v>
      </c>
      <c r="N750" t="str">
        <f t="shared" si="11"/>
        <v>Mantap</v>
      </c>
    </row>
    <row r="751" spans="1:14" x14ac:dyDescent="0.35">
      <c r="A751" s="2">
        <v>3001437</v>
      </c>
      <c r="B751" s="6" t="s">
        <v>749</v>
      </c>
      <c r="C751" s="11" t="s">
        <v>1683</v>
      </c>
      <c r="D751" s="15" t="s">
        <v>1883</v>
      </c>
      <c r="E751" s="17">
        <v>215.6</v>
      </c>
      <c r="F751" s="15">
        <v>6.98</v>
      </c>
      <c r="G751" t="str">
        <f>_xlfn.XLOOKUP(H751,'KODE BANGUNAN ATAS'!$B:$B,'KODE BANGUNAN ATAS'!$C:$C,"N/A",0)</f>
        <v xml:space="preserve">RANGKA BAJA AUSTRALIA   </v>
      </c>
      <c r="H751" s="23" t="s">
        <v>1897</v>
      </c>
      <c r="I751" s="23">
        <v>1992</v>
      </c>
      <c r="J751" s="28">
        <v>-1.5591520000000001</v>
      </c>
      <c r="K751" s="28">
        <v>110.407048</v>
      </c>
      <c r="L751" s="2" t="s">
        <v>2001</v>
      </c>
      <c r="M751" s="34">
        <v>3</v>
      </c>
      <c r="N751" t="str">
        <f t="shared" si="11"/>
        <v>Tidak Mantap</v>
      </c>
    </row>
    <row r="752" spans="1:14" x14ac:dyDescent="0.35">
      <c r="A752" s="2">
        <v>3001441</v>
      </c>
      <c r="B752" s="6" t="s">
        <v>750</v>
      </c>
      <c r="C752" s="11" t="s">
        <v>1684</v>
      </c>
      <c r="D752" s="15" t="s">
        <v>1883</v>
      </c>
      <c r="E752" s="17">
        <v>30.3</v>
      </c>
      <c r="F752" s="15">
        <v>7</v>
      </c>
      <c r="G752" t="str">
        <f>_xlfn.XLOOKUP(H752,'KODE BANGUNAN ATAS'!$B:$B,'KODE BANGUNAN ATAS'!$C:$C,"N/A",0)</f>
        <v xml:space="preserve">GELAGAR BAJA PERMANEN   </v>
      </c>
      <c r="H752" s="23" t="s">
        <v>1894</v>
      </c>
      <c r="I752" s="23">
        <v>1995</v>
      </c>
      <c r="J752" s="28">
        <v>-1.5811980000000001</v>
      </c>
      <c r="K752" s="28">
        <v>110.357412</v>
      </c>
      <c r="L752" s="2" t="s">
        <v>2001</v>
      </c>
      <c r="M752" s="34">
        <v>2</v>
      </c>
      <c r="N752" t="str">
        <f t="shared" si="11"/>
        <v>Mantap</v>
      </c>
    </row>
    <row r="753" spans="1:14" x14ac:dyDescent="0.35">
      <c r="A753" s="2">
        <v>3001442</v>
      </c>
      <c r="B753" s="6" t="s">
        <v>751</v>
      </c>
      <c r="C753" s="11" t="s">
        <v>1685</v>
      </c>
      <c r="D753" s="15" t="s">
        <v>1883</v>
      </c>
      <c r="E753" s="17">
        <v>7.3</v>
      </c>
      <c r="F753" s="15">
        <v>6.9</v>
      </c>
      <c r="G753" t="str">
        <f>_xlfn.XLOOKUP(H753,'KODE BANGUNAN ATAS'!$B:$B,'KODE BANGUNAN ATAS'!$C:$C,"N/A",0)</f>
        <v xml:space="preserve">GELAGAR KAYU PERMANEN   </v>
      </c>
      <c r="H753" s="23" t="s">
        <v>1901</v>
      </c>
      <c r="I753" s="23">
        <v>1985</v>
      </c>
      <c r="J753" s="28">
        <v>-1.5706770000000001</v>
      </c>
      <c r="K753" s="28">
        <v>110.33986</v>
      </c>
      <c r="L753" s="2" t="s">
        <v>2001</v>
      </c>
      <c r="M753" s="34">
        <v>3</v>
      </c>
      <c r="N753" t="str">
        <f t="shared" si="11"/>
        <v>Tidak Mantap</v>
      </c>
    </row>
    <row r="754" spans="1:14" x14ac:dyDescent="0.35">
      <c r="A754" s="2">
        <v>3001446</v>
      </c>
      <c r="B754" s="6" t="s">
        <v>752</v>
      </c>
      <c r="C754" s="11" t="s">
        <v>1686</v>
      </c>
      <c r="D754" s="15" t="s">
        <v>1883</v>
      </c>
      <c r="E754" s="17">
        <v>16.600000000000001</v>
      </c>
      <c r="F754" s="15">
        <v>9.5500000000000007</v>
      </c>
      <c r="G754" t="str">
        <f>_xlfn.XLOOKUP(H754,'KODE BANGUNAN ATAS'!$B:$B,'KODE BANGUNAN ATAS'!$C:$C,"N/A",0)</f>
        <v xml:space="preserve">GELAGAR BETON BERTULANG PERMANEN  </v>
      </c>
      <c r="H754" s="23" t="s">
        <v>1895</v>
      </c>
      <c r="I754" s="23">
        <v>2018</v>
      </c>
      <c r="J754" s="28">
        <v>-1.5436920000000001</v>
      </c>
      <c r="K754" s="28">
        <v>110.33176</v>
      </c>
      <c r="L754" s="2" t="s">
        <v>2001</v>
      </c>
      <c r="M754" s="34">
        <v>2</v>
      </c>
      <c r="N754" t="str">
        <f t="shared" si="11"/>
        <v>Mantap</v>
      </c>
    </row>
    <row r="755" spans="1:14" x14ac:dyDescent="0.35">
      <c r="A755" s="2">
        <v>3001448</v>
      </c>
      <c r="B755" s="6" t="s">
        <v>753</v>
      </c>
      <c r="C755" s="11" t="s">
        <v>1687</v>
      </c>
      <c r="D755" s="15" t="s">
        <v>1883</v>
      </c>
      <c r="E755" s="17">
        <v>25.7</v>
      </c>
      <c r="F755" s="15">
        <v>9.8000000000000007</v>
      </c>
      <c r="G755" t="str">
        <f>_xlfn.XLOOKUP(H755,'KODE BANGUNAN ATAS'!$B:$B,'KODE BANGUNAN ATAS'!$C:$C,"N/A",0)</f>
        <v xml:space="preserve">GELAGAR BAJA PERMANEN   </v>
      </c>
      <c r="H755" s="23" t="s">
        <v>1894</v>
      </c>
      <c r="I755" s="23">
        <v>2018</v>
      </c>
      <c r="J755" s="28">
        <v>-1.5293399999999999</v>
      </c>
      <c r="K755" s="28">
        <v>110.32191400000001</v>
      </c>
      <c r="L755" s="2" t="s">
        <v>2001</v>
      </c>
      <c r="M755" s="34">
        <v>2</v>
      </c>
      <c r="N755" t="str">
        <f t="shared" si="11"/>
        <v>Mantap</v>
      </c>
    </row>
    <row r="756" spans="1:14" x14ac:dyDescent="0.35">
      <c r="A756" s="2">
        <v>3001449</v>
      </c>
      <c r="B756" s="6" t="s">
        <v>754</v>
      </c>
      <c r="C756" s="11" t="s">
        <v>1688</v>
      </c>
      <c r="D756" s="15" t="s">
        <v>1883</v>
      </c>
      <c r="E756" s="17">
        <v>7.1</v>
      </c>
      <c r="F756" s="15">
        <v>11.9</v>
      </c>
      <c r="G756" t="str">
        <f>_xlfn.XLOOKUP(H756,'KODE BANGUNAN ATAS'!$B:$B,'KODE BANGUNAN ATAS'!$C:$C,"N/A",0)</f>
        <v>GORONG GORONG PERSEGI BETON BERTULANG PERMANEN</v>
      </c>
      <c r="H756" s="23" t="s">
        <v>1893</v>
      </c>
      <c r="I756" s="23">
        <v>1989</v>
      </c>
      <c r="J756" s="28">
        <v>-1.5269760000000001</v>
      </c>
      <c r="K756" s="28">
        <v>110.322003</v>
      </c>
      <c r="L756" s="2" t="s">
        <v>2001</v>
      </c>
      <c r="M756" s="34">
        <v>2</v>
      </c>
      <c r="N756" t="str">
        <f t="shared" si="11"/>
        <v>Mantap</v>
      </c>
    </row>
    <row r="757" spans="1:14" x14ac:dyDescent="0.35">
      <c r="A757" s="2">
        <v>3001450</v>
      </c>
      <c r="B757" s="6" t="s">
        <v>755</v>
      </c>
      <c r="C757" s="11" t="s">
        <v>1689</v>
      </c>
      <c r="D757" s="15" t="s">
        <v>1883</v>
      </c>
      <c r="E757" s="17">
        <v>15.6</v>
      </c>
      <c r="F757" s="15">
        <v>6.47</v>
      </c>
      <c r="G757" t="str">
        <f>_xlfn.XLOOKUP(H757,'KODE BANGUNAN ATAS'!$B:$B,'KODE BANGUNAN ATAS'!$C:$C,"N/A",0)</f>
        <v xml:space="preserve">GELAGAR KAYU PERMANEN   </v>
      </c>
      <c r="H757" s="23" t="s">
        <v>1901</v>
      </c>
      <c r="I757" s="23">
        <v>1985</v>
      </c>
      <c r="J757" s="28">
        <v>-1.503522</v>
      </c>
      <c r="K757" s="28">
        <v>110.319131</v>
      </c>
      <c r="L757" s="2" t="s">
        <v>2001</v>
      </c>
      <c r="M757" s="34">
        <v>3</v>
      </c>
      <c r="N757" t="str">
        <f t="shared" si="11"/>
        <v>Tidak Mantap</v>
      </c>
    </row>
    <row r="758" spans="1:14" x14ac:dyDescent="0.35">
      <c r="A758" s="2">
        <v>3001451</v>
      </c>
      <c r="B758" s="6" t="s">
        <v>756</v>
      </c>
      <c r="C758" s="13" t="s">
        <v>1690</v>
      </c>
      <c r="D758" s="15" t="s">
        <v>1883</v>
      </c>
      <c r="E758" s="17">
        <v>25.4</v>
      </c>
      <c r="F758" s="15">
        <v>7.6</v>
      </c>
      <c r="G758" t="str">
        <f>_xlfn.XLOOKUP(H758,'KODE BANGUNAN ATAS'!$B:$B,'KODE BANGUNAN ATAS'!$C:$C,"N/A",0)</f>
        <v xml:space="preserve">GELAGAR BAJA PERMANEN   </v>
      </c>
      <c r="H758" s="23" t="s">
        <v>1894</v>
      </c>
      <c r="I758" s="23">
        <v>1995</v>
      </c>
      <c r="J758" s="28">
        <v>-1.4892749999999999</v>
      </c>
      <c r="K758" s="28">
        <v>110.318806</v>
      </c>
      <c r="L758" s="2" t="s">
        <v>2001</v>
      </c>
      <c r="M758" s="34">
        <v>1</v>
      </c>
      <c r="N758" t="str">
        <f t="shared" si="11"/>
        <v>Mantap</v>
      </c>
    </row>
    <row r="759" spans="1:14" x14ac:dyDescent="0.35">
      <c r="A759" s="2">
        <v>3001452</v>
      </c>
      <c r="B759" s="6" t="s">
        <v>757</v>
      </c>
      <c r="C759" s="13" t="s">
        <v>1691</v>
      </c>
      <c r="D759" s="15" t="s">
        <v>1883</v>
      </c>
      <c r="E759" s="17">
        <v>17.600000000000001</v>
      </c>
      <c r="F759" s="15">
        <v>6.4</v>
      </c>
      <c r="G759" t="str">
        <f>_xlfn.XLOOKUP(H759,'KODE BANGUNAN ATAS'!$B:$B,'KODE BANGUNAN ATAS'!$C:$C,"N/A",0)</f>
        <v xml:space="preserve">GELAGAR KAYU PERMANEN   </v>
      </c>
      <c r="H759" s="23" t="s">
        <v>1901</v>
      </c>
      <c r="I759" s="23">
        <v>1985</v>
      </c>
      <c r="J759" s="28">
        <v>-1.4745919999999999</v>
      </c>
      <c r="K759" s="28">
        <v>110.32029300000001</v>
      </c>
      <c r="L759" s="2" t="s">
        <v>2001</v>
      </c>
      <c r="M759" s="34">
        <v>3</v>
      </c>
      <c r="N759" t="str">
        <f t="shared" si="11"/>
        <v>Tidak Mantap</v>
      </c>
    </row>
    <row r="760" spans="1:14" x14ac:dyDescent="0.35">
      <c r="A760" s="2">
        <v>3000133</v>
      </c>
      <c r="B760" s="6" t="s">
        <v>758</v>
      </c>
      <c r="C760" s="13" t="s">
        <v>1692</v>
      </c>
      <c r="D760" s="15" t="s">
        <v>1883</v>
      </c>
      <c r="E760" s="17">
        <v>10</v>
      </c>
      <c r="F760" s="15">
        <v>6.7</v>
      </c>
      <c r="G760" t="str">
        <f>_xlfn.XLOOKUP(H760,'KODE BANGUNAN ATAS'!$B:$B,'KODE BANGUNAN ATAS'!$C:$C,"N/A",0)</f>
        <v xml:space="preserve">GELAGAR KAYU PERMANEN   </v>
      </c>
      <c r="H760" s="23" t="s">
        <v>1901</v>
      </c>
      <c r="I760" s="23">
        <v>1985</v>
      </c>
      <c r="J760" s="28">
        <v>-1.4641550000000001</v>
      </c>
      <c r="K760" s="28">
        <v>110.31876</v>
      </c>
      <c r="L760" s="2" t="s">
        <v>2001</v>
      </c>
      <c r="M760" s="34">
        <v>3</v>
      </c>
      <c r="N760" t="str">
        <f t="shared" si="11"/>
        <v>Tidak Mantap</v>
      </c>
    </row>
    <row r="761" spans="1:14" x14ac:dyDescent="0.35">
      <c r="A761" s="2">
        <v>3001454</v>
      </c>
      <c r="B761" s="6" t="s">
        <v>759</v>
      </c>
      <c r="C761" s="11" t="s">
        <v>1693</v>
      </c>
      <c r="D761" s="15" t="s">
        <v>1883</v>
      </c>
      <c r="E761" s="17">
        <v>15.8</v>
      </c>
      <c r="F761" s="15">
        <v>9.65</v>
      </c>
      <c r="G761" t="str">
        <f>_xlfn.XLOOKUP(H761,'KODE BANGUNAN ATAS'!$B:$B,'KODE BANGUNAN ATAS'!$C:$C,"N/A",0)</f>
        <v xml:space="preserve">GELAGAR BAJA PERMANEN   </v>
      </c>
      <c r="H761" s="23" t="s">
        <v>1894</v>
      </c>
      <c r="I761" s="23">
        <v>2024</v>
      </c>
      <c r="J761" s="28">
        <v>-1.4542619999999999</v>
      </c>
      <c r="K761" s="28">
        <v>110.313749</v>
      </c>
      <c r="L761" s="2" t="s">
        <v>2001</v>
      </c>
      <c r="M761" s="34">
        <v>1</v>
      </c>
      <c r="N761" t="str">
        <f t="shared" si="11"/>
        <v>Mantap</v>
      </c>
    </row>
    <row r="762" spans="1:14" x14ac:dyDescent="0.35">
      <c r="A762" s="2">
        <v>3001468</v>
      </c>
      <c r="B762" s="6" t="s">
        <v>760</v>
      </c>
      <c r="C762" s="11" t="s">
        <v>1694</v>
      </c>
      <c r="D762" s="15" t="s">
        <v>1883</v>
      </c>
      <c r="E762" s="17">
        <v>20.5</v>
      </c>
      <c r="F762" s="15">
        <v>9.51</v>
      </c>
      <c r="G762" t="str">
        <f>_xlfn.XLOOKUP(H762,'KODE BANGUNAN ATAS'!$B:$B,'KODE BANGUNAN ATAS'!$C:$C,"N/A",0)</f>
        <v xml:space="preserve">GELAGAR BETON BERTULANG PERMANEN  </v>
      </c>
      <c r="H762" s="23" t="s">
        <v>1895</v>
      </c>
      <c r="I762" s="23">
        <v>2018</v>
      </c>
      <c r="J762" s="28">
        <v>-1.4451000000000001</v>
      </c>
      <c r="K762" s="28">
        <v>110.311939</v>
      </c>
      <c r="L762" s="2" t="s">
        <v>2001</v>
      </c>
      <c r="M762" s="34">
        <v>2</v>
      </c>
      <c r="N762" t="str">
        <f t="shared" si="11"/>
        <v>Mantap</v>
      </c>
    </row>
    <row r="763" spans="1:14" x14ac:dyDescent="0.35">
      <c r="A763" s="2">
        <v>3001467</v>
      </c>
      <c r="B763" s="6" t="s">
        <v>761</v>
      </c>
      <c r="C763" s="11" t="s">
        <v>1695</v>
      </c>
      <c r="D763" s="15" t="s">
        <v>1883</v>
      </c>
      <c r="E763" s="17">
        <v>6</v>
      </c>
      <c r="F763" s="15">
        <v>7.45</v>
      </c>
      <c r="G763" t="str">
        <f>_xlfn.XLOOKUP(H763,'KODE BANGUNAN ATAS'!$B:$B,'KODE BANGUNAN ATAS'!$C:$C,"N/A",0)</f>
        <v xml:space="preserve">GELAGAR KAYU PERMANEN   </v>
      </c>
      <c r="H763" s="23" t="s">
        <v>1901</v>
      </c>
      <c r="I763" s="23">
        <v>1985</v>
      </c>
      <c r="J763" s="28">
        <v>-1.440153</v>
      </c>
      <c r="K763" s="28">
        <v>110.31334</v>
      </c>
      <c r="L763" s="2" t="s">
        <v>2001</v>
      </c>
      <c r="M763" s="34">
        <v>3</v>
      </c>
      <c r="N763" t="str">
        <f t="shared" si="11"/>
        <v>Tidak Mantap</v>
      </c>
    </row>
    <row r="764" spans="1:14" x14ac:dyDescent="0.35">
      <c r="A764" s="2">
        <v>3001463</v>
      </c>
      <c r="B764" s="6" t="s">
        <v>762</v>
      </c>
      <c r="C764" s="11" t="s">
        <v>1696</v>
      </c>
      <c r="D764" s="15" t="s">
        <v>1883</v>
      </c>
      <c r="E764" s="17">
        <v>15.65</v>
      </c>
      <c r="F764" s="15">
        <v>9.6</v>
      </c>
      <c r="G764" t="str">
        <f>_xlfn.XLOOKUP(H764,'KODE BANGUNAN ATAS'!$B:$B,'KODE BANGUNAN ATAS'!$C:$C,"N/A",0)</f>
        <v xml:space="preserve">GELAGAR BAJA PERMANEN   </v>
      </c>
      <c r="H764" s="23" t="s">
        <v>1894</v>
      </c>
      <c r="I764" s="23">
        <v>2022</v>
      </c>
      <c r="J764" s="28">
        <v>-1.433036</v>
      </c>
      <c r="K764" s="28">
        <v>110.308628</v>
      </c>
      <c r="L764" s="2" t="s">
        <v>2001</v>
      </c>
      <c r="M764" s="34">
        <v>2</v>
      </c>
      <c r="N764" t="str">
        <f t="shared" si="11"/>
        <v>Mantap</v>
      </c>
    </row>
    <row r="765" spans="1:14" x14ac:dyDescent="0.35">
      <c r="A765" s="2">
        <v>3001462</v>
      </c>
      <c r="B765" s="6" t="s">
        <v>763</v>
      </c>
      <c r="C765" s="11" t="s">
        <v>1697</v>
      </c>
      <c r="D765" s="15" t="s">
        <v>1883</v>
      </c>
      <c r="E765" s="17">
        <v>7.05</v>
      </c>
      <c r="F765" s="15">
        <v>11.4</v>
      </c>
      <c r="G765" t="str">
        <f>_xlfn.XLOOKUP(H765,'KODE BANGUNAN ATAS'!$B:$B,'KODE BANGUNAN ATAS'!$C:$C,"N/A",0)</f>
        <v>GORONG GORONG PERSEGI BETON BERTULANG PERMANEN</v>
      </c>
      <c r="H765" s="23" t="s">
        <v>1893</v>
      </c>
      <c r="I765" s="23">
        <v>2024</v>
      </c>
      <c r="J765" s="28">
        <v>-1.429832</v>
      </c>
      <c r="K765" s="28">
        <v>110.306999</v>
      </c>
      <c r="L765" s="2" t="s">
        <v>2001</v>
      </c>
      <c r="M765" s="34">
        <v>1</v>
      </c>
      <c r="N765" t="str">
        <f t="shared" si="11"/>
        <v>Mantap</v>
      </c>
    </row>
    <row r="766" spans="1:14" x14ac:dyDescent="0.35">
      <c r="A766" s="2">
        <v>3001461</v>
      </c>
      <c r="B766" s="6" t="s">
        <v>764</v>
      </c>
      <c r="C766" s="11" t="s">
        <v>1698</v>
      </c>
      <c r="D766" s="15" t="s">
        <v>1883</v>
      </c>
      <c r="E766" s="17">
        <v>20.75</v>
      </c>
      <c r="F766" s="15">
        <v>9.66</v>
      </c>
      <c r="G766" t="str">
        <f>_xlfn.XLOOKUP(H766,'KODE BANGUNAN ATAS'!$B:$B,'KODE BANGUNAN ATAS'!$C:$C,"N/A",0)</f>
        <v xml:space="preserve">GELAGAR BAJA PERMANEN   </v>
      </c>
      <c r="H766" s="23" t="s">
        <v>1894</v>
      </c>
      <c r="I766" s="23">
        <v>2024</v>
      </c>
      <c r="J766" s="28">
        <v>-1.426132</v>
      </c>
      <c r="K766" s="28">
        <v>110.306973</v>
      </c>
      <c r="L766" s="2" t="s">
        <v>2001</v>
      </c>
      <c r="M766" s="34">
        <v>1</v>
      </c>
      <c r="N766" t="str">
        <f t="shared" si="11"/>
        <v>Mantap</v>
      </c>
    </row>
    <row r="767" spans="1:14" x14ac:dyDescent="0.35">
      <c r="A767" s="2">
        <v>3001460</v>
      </c>
      <c r="B767" s="6" t="s">
        <v>765</v>
      </c>
      <c r="C767" s="11" t="s">
        <v>1699</v>
      </c>
      <c r="D767" s="15" t="s">
        <v>1883</v>
      </c>
      <c r="E767" s="17">
        <v>20.45</v>
      </c>
      <c r="F767" s="15">
        <v>9.6199999999999992</v>
      </c>
      <c r="G767" t="str">
        <f>_xlfn.XLOOKUP(H767,'KODE BANGUNAN ATAS'!$B:$B,'KODE BANGUNAN ATAS'!$C:$C,"N/A",0)</f>
        <v xml:space="preserve">GELAGAR BAJA PERMANEN   </v>
      </c>
      <c r="H767" s="23" t="s">
        <v>1894</v>
      </c>
      <c r="I767" s="23">
        <v>2022</v>
      </c>
      <c r="J767" s="28">
        <v>-1.424315</v>
      </c>
      <c r="K767" s="28">
        <v>110.30688499999999</v>
      </c>
      <c r="L767" s="2" t="s">
        <v>2001</v>
      </c>
      <c r="M767" s="34">
        <v>2</v>
      </c>
      <c r="N767" t="str">
        <f t="shared" si="11"/>
        <v>Mantap</v>
      </c>
    </row>
    <row r="768" spans="1:14" x14ac:dyDescent="0.35">
      <c r="A768" s="2">
        <v>3001458</v>
      </c>
      <c r="B768" s="6" t="s">
        <v>766</v>
      </c>
      <c r="C768" s="11" t="s">
        <v>1700</v>
      </c>
      <c r="D768" s="15" t="s">
        <v>1883</v>
      </c>
      <c r="E768" s="17">
        <v>7</v>
      </c>
      <c r="F768" s="15">
        <v>11.95</v>
      </c>
      <c r="G768" t="str">
        <f>_xlfn.XLOOKUP(H768,'KODE BANGUNAN ATAS'!$B:$B,'KODE BANGUNAN ATAS'!$C:$C,"N/A",0)</f>
        <v>GORONG GORONG PERSEGI BETON BERTULANG PERMANEN</v>
      </c>
      <c r="H768" s="23" t="s">
        <v>1893</v>
      </c>
      <c r="I768" s="23">
        <v>1989</v>
      </c>
      <c r="J768" s="28">
        <v>-1.4088369999999999</v>
      </c>
      <c r="K768" s="28">
        <v>110.306022</v>
      </c>
      <c r="L768" s="2" t="s">
        <v>2001</v>
      </c>
      <c r="M768" s="34">
        <v>2</v>
      </c>
      <c r="N768" t="str">
        <f t="shared" si="11"/>
        <v>Mantap</v>
      </c>
    </row>
    <row r="769" spans="1:14" x14ac:dyDescent="0.35">
      <c r="A769" s="2">
        <v>3001457</v>
      </c>
      <c r="B769" s="6" t="s">
        <v>767</v>
      </c>
      <c r="C769" s="11" t="s">
        <v>1701</v>
      </c>
      <c r="D769" s="15" t="s">
        <v>1883</v>
      </c>
      <c r="E769" s="17">
        <v>7.05</v>
      </c>
      <c r="F769" s="15">
        <v>11.96</v>
      </c>
      <c r="G769" t="str">
        <f>_xlfn.XLOOKUP(H769,'KODE BANGUNAN ATAS'!$B:$B,'KODE BANGUNAN ATAS'!$C:$C,"N/A",0)</f>
        <v>GORONG GORONG PERSEGI BETON BERTULANG PERMANEN</v>
      </c>
      <c r="H769" s="23" t="s">
        <v>1893</v>
      </c>
      <c r="I769" s="23">
        <v>1989</v>
      </c>
      <c r="J769" s="28">
        <v>-1.405241</v>
      </c>
      <c r="K769" s="28">
        <v>110.303837</v>
      </c>
      <c r="L769" s="2" t="s">
        <v>2001</v>
      </c>
      <c r="M769" s="34">
        <v>2</v>
      </c>
      <c r="N769" t="str">
        <f t="shared" si="11"/>
        <v>Mantap</v>
      </c>
    </row>
    <row r="770" spans="1:14" x14ac:dyDescent="0.35">
      <c r="A770" s="2">
        <v>3001469</v>
      </c>
      <c r="B770" s="6" t="s">
        <v>768</v>
      </c>
      <c r="C770" s="11" t="s">
        <v>1702</v>
      </c>
      <c r="D770" s="15" t="s">
        <v>1883</v>
      </c>
      <c r="E770" s="17">
        <v>30.4</v>
      </c>
      <c r="F770" s="15">
        <v>7.7</v>
      </c>
      <c r="G770" t="str">
        <f>_xlfn.XLOOKUP(H770,'KODE BANGUNAN ATAS'!$B:$B,'KODE BANGUNAN ATAS'!$C:$C,"N/A",0)</f>
        <v xml:space="preserve">GELAGAR BAJA PERMANEN   </v>
      </c>
      <c r="H770" s="23" t="s">
        <v>1894</v>
      </c>
      <c r="I770" s="23">
        <v>1995</v>
      </c>
      <c r="J770" s="28">
        <v>-1.403654</v>
      </c>
      <c r="K770" s="28">
        <v>110.302086</v>
      </c>
      <c r="L770" s="2" t="s">
        <v>2001</v>
      </c>
      <c r="M770" s="34">
        <v>2</v>
      </c>
      <c r="N770" t="str">
        <f t="shared" si="11"/>
        <v>Mantap</v>
      </c>
    </row>
    <row r="771" spans="1:14" x14ac:dyDescent="0.35">
      <c r="A771" s="2">
        <v>3001456</v>
      </c>
      <c r="B771" s="6" t="s">
        <v>769</v>
      </c>
      <c r="C771" s="11" t="s">
        <v>1703</v>
      </c>
      <c r="D771" s="15" t="s">
        <v>1883</v>
      </c>
      <c r="E771" s="17">
        <v>18.55</v>
      </c>
      <c r="F771" s="15">
        <v>9.6999999999999993</v>
      </c>
      <c r="G771" t="str">
        <f>_xlfn.XLOOKUP(H771,'KODE BANGUNAN ATAS'!$B:$B,'KODE BANGUNAN ATAS'!$C:$C,"N/A",0)</f>
        <v xml:space="preserve">GELAGAR BETON BERTULANG PERMANEN  </v>
      </c>
      <c r="H771" s="23" t="s">
        <v>1895</v>
      </c>
      <c r="I771" s="23">
        <v>2018</v>
      </c>
      <c r="J771" s="28">
        <v>-1.4052070000000001</v>
      </c>
      <c r="K771" s="28">
        <v>110.29631000000001</v>
      </c>
      <c r="L771" s="2" t="s">
        <v>2001</v>
      </c>
      <c r="M771" s="34">
        <v>2</v>
      </c>
      <c r="N771" t="str">
        <f t="shared" ref="N771:N834" si="12">IF(M771&lt;3,"Mantap","Tidak Mantap")</f>
        <v>Mantap</v>
      </c>
    </row>
    <row r="772" spans="1:14" x14ac:dyDescent="0.35">
      <c r="A772" s="2">
        <v>3001476</v>
      </c>
      <c r="B772" s="6" t="s">
        <v>770</v>
      </c>
      <c r="C772" s="11" t="s">
        <v>1704</v>
      </c>
      <c r="D772" s="15" t="s">
        <v>1883</v>
      </c>
      <c r="E772" s="17">
        <v>9</v>
      </c>
      <c r="F772" s="15">
        <v>11.95</v>
      </c>
      <c r="G772" t="str">
        <f>_xlfn.XLOOKUP(H772,'KODE BANGUNAN ATAS'!$B:$B,'KODE BANGUNAN ATAS'!$C:$C,"N/A",0)</f>
        <v>GORONG GORONG PERSEGI BETON BERTULANG PERMANEN</v>
      </c>
      <c r="H772" s="23" t="s">
        <v>1893</v>
      </c>
      <c r="I772" s="23">
        <v>1989</v>
      </c>
      <c r="J772" s="28">
        <v>-1.4005570000000001</v>
      </c>
      <c r="K772" s="28">
        <v>110.28478800000001</v>
      </c>
      <c r="L772" s="2" t="s">
        <v>2001</v>
      </c>
      <c r="M772" s="34">
        <v>2</v>
      </c>
      <c r="N772" t="str">
        <f t="shared" si="12"/>
        <v>Mantap</v>
      </c>
    </row>
    <row r="773" spans="1:14" x14ac:dyDescent="0.35">
      <c r="A773" s="2">
        <v>3001478</v>
      </c>
      <c r="B773" s="6" t="s">
        <v>771</v>
      </c>
      <c r="C773" s="13" t="s">
        <v>1705</v>
      </c>
      <c r="D773" s="15" t="s">
        <v>1883</v>
      </c>
      <c r="E773" s="17">
        <v>9.6999999999999993</v>
      </c>
      <c r="F773" s="15">
        <v>6.2</v>
      </c>
      <c r="G773" t="str">
        <f>_xlfn.XLOOKUP(H773,'KODE BANGUNAN ATAS'!$B:$B,'KODE BANGUNAN ATAS'!$C:$C,"N/A",0)</f>
        <v xml:space="preserve">GELAGAR KAYU PERMANEN   </v>
      </c>
      <c r="H773" s="23" t="s">
        <v>1901</v>
      </c>
      <c r="I773" s="23">
        <v>1985</v>
      </c>
      <c r="J773" s="28">
        <v>-1.394393</v>
      </c>
      <c r="K773" s="28">
        <v>110.28034700000001</v>
      </c>
      <c r="L773" s="2" t="s">
        <v>2001</v>
      </c>
      <c r="M773" s="34">
        <v>4</v>
      </c>
      <c r="N773" t="str">
        <f t="shared" si="12"/>
        <v>Tidak Mantap</v>
      </c>
    </row>
    <row r="774" spans="1:14" x14ac:dyDescent="0.35">
      <c r="A774" s="2">
        <v>3001480</v>
      </c>
      <c r="B774" s="6" t="s">
        <v>772</v>
      </c>
      <c r="C774" s="11" t="s">
        <v>1706</v>
      </c>
      <c r="D774" s="15" t="s">
        <v>1883</v>
      </c>
      <c r="E774" s="17">
        <v>8.3000000000000007</v>
      </c>
      <c r="F774" s="15">
        <v>6</v>
      </c>
      <c r="G774" t="str">
        <f>_xlfn.XLOOKUP(H774,'KODE BANGUNAN ATAS'!$B:$B,'KODE BANGUNAN ATAS'!$C:$C,"N/A",0)</f>
        <v xml:space="preserve">GELAGAR KAYU PERMANEN   </v>
      </c>
      <c r="H774" s="23" t="s">
        <v>1901</v>
      </c>
      <c r="I774" s="23">
        <v>1985</v>
      </c>
      <c r="J774" s="28">
        <v>-1.3881699999999999</v>
      </c>
      <c r="K774" s="28">
        <v>110.272728</v>
      </c>
      <c r="L774" s="2" t="s">
        <v>2001</v>
      </c>
      <c r="M774" s="34">
        <v>3</v>
      </c>
      <c r="N774" t="str">
        <f t="shared" si="12"/>
        <v>Tidak Mantap</v>
      </c>
    </row>
    <row r="775" spans="1:14" x14ac:dyDescent="0.35">
      <c r="A775" s="2">
        <v>3001483</v>
      </c>
      <c r="B775" s="6" t="s">
        <v>773</v>
      </c>
      <c r="C775" s="11" t="s">
        <v>1707</v>
      </c>
      <c r="D775" s="15" t="s">
        <v>1883</v>
      </c>
      <c r="E775" s="17">
        <v>6.1</v>
      </c>
      <c r="F775" s="15">
        <v>6.67</v>
      </c>
      <c r="G775" t="str">
        <f>_xlfn.XLOOKUP(H775,'KODE BANGUNAN ATAS'!$B:$B,'KODE BANGUNAN ATAS'!$C:$C,"N/A",0)</f>
        <v xml:space="preserve">GELAGAR KAYU PERMANEN   </v>
      </c>
      <c r="H775" s="23" t="s">
        <v>1901</v>
      </c>
      <c r="I775" s="23">
        <v>1985</v>
      </c>
      <c r="J775" s="28">
        <v>-1.3773569999999999</v>
      </c>
      <c r="K775" s="28">
        <v>110.26217699999999</v>
      </c>
      <c r="L775" s="2" t="s">
        <v>2001</v>
      </c>
      <c r="M775" s="34">
        <v>4</v>
      </c>
      <c r="N775" t="str">
        <f t="shared" si="12"/>
        <v>Tidak Mantap</v>
      </c>
    </row>
    <row r="776" spans="1:14" x14ac:dyDescent="0.35">
      <c r="A776" s="2">
        <v>3001484</v>
      </c>
      <c r="B776" s="6" t="s">
        <v>774</v>
      </c>
      <c r="C776" s="11" t="s">
        <v>1708</v>
      </c>
      <c r="D776" s="15" t="s">
        <v>1883</v>
      </c>
      <c r="E776" s="17">
        <v>7</v>
      </c>
      <c r="F776" s="15">
        <v>11.17</v>
      </c>
      <c r="G776" t="str">
        <f>_xlfn.XLOOKUP(H776,'KODE BANGUNAN ATAS'!$B:$B,'KODE BANGUNAN ATAS'!$C:$C,"N/A",0)</f>
        <v>GORONG GORONG PERSEGI BETON BERTULANG PERMANEN</v>
      </c>
      <c r="H776" s="23" t="s">
        <v>1893</v>
      </c>
      <c r="I776" s="23">
        <v>2024</v>
      </c>
      <c r="J776" s="28">
        <v>-1.3770089999999999</v>
      </c>
      <c r="K776" s="28">
        <v>110.259075</v>
      </c>
      <c r="L776" s="2" t="s">
        <v>2001</v>
      </c>
      <c r="M776" s="34">
        <v>1</v>
      </c>
      <c r="N776" t="str">
        <f t="shared" si="12"/>
        <v>Mantap</v>
      </c>
    </row>
    <row r="777" spans="1:14" x14ac:dyDescent="0.35">
      <c r="A777" s="2">
        <v>3001485</v>
      </c>
      <c r="B777" s="6" t="s">
        <v>775</v>
      </c>
      <c r="C777" s="11" t="s">
        <v>1709</v>
      </c>
      <c r="D777" s="15" t="s">
        <v>1883</v>
      </c>
      <c r="E777" s="17">
        <v>6.4</v>
      </c>
      <c r="F777" s="15">
        <v>6</v>
      </c>
      <c r="G777" t="str">
        <f>_xlfn.XLOOKUP(H777,'KODE BANGUNAN ATAS'!$B:$B,'KODE BANGUNAN ATAS'!$C:$C,"N/A",0)</f>
        <v xml:space="preserve">GELAGAR KAYU PERMANEN   </v>
      </c>
      <c r="H777" s="23" t="s">
        <v>1901</v>
      </c>
      <c r="I777" s="23">
        <v>1989</v>
      </c>
      <c r="J777" s="28">
        <v>-1.377068</v>
      </c>
      <c r="K777" s="28">
        <v>110.258037</v>
      </c>
      <c r="L777" s="2" t="s">
        <v>2001</v>
      </c>
      <c r="M777" s="34">
        <v>3</v>
      </c>
      <c r="N777" t="str">
        <f t="shared" si="12"/>
        <v>Tidak Mantap</v>
      </c>
    </row>
    <row r="778" spans="1:14" x14ac:dyDescent="0.35">
      <c r="A778" s="2">
        <v>3001486</v>
      </c>
      <c r="B778" s="6" t="s">
        <v>776</v>
      </c>
      <c r="C778" s="11" t="s">
        <v>1710</v>
      </c>
      <c r="D778" s="15" t="s">
        <v>1883</v>
      </c>
      <c r="E778" s="17">
        <v>6.05</v>
      </c>
      <c r="F778" s="15">
        <v>6.1</v>
      </c>
      <c r="G778" t="str">
        <f>_xlfn.XLOOKUP(H778,'KODE BANGUNAN ATAS'!$B:$B,'KODE BANGUNAN ATAS'!$C:$C,"N/A",0)</f>
        <v xml:space="preserve">GELAGAR KAYU PERMANEN   </v>
      </c>
      <c r="H778" s="23" t="s">
        <v>1901</v>
      </c>
      <c r="I778" s="23">
        <v>1989</v>
      </c>
      <c r="J778" s="28">
        <v>-1.3773919999999999</v>
      </c>
      <c r="K778" s="28">
        <v>110.25006</v>
      </c>
      <c r="L778" s="2" t="s">
        <v>2001</v>
      </c>
      <c r="M778" s="34">
        <v>3</v>
      </c>
      <c r="N778" t="str">
        <f t="shared" si="12"/>
        <v>Tidak Mantap</v>
      </c>
    </row>
    <row r="779" spans="1:14" x14ac:dyDescent="0.35">
      <c r="A779" s="2">
        <v>3001487</v>
      </c>
      <c r="B779" s="6" t="s">
        <v>777</v>
      </c>
      <c r="C779" s="11" t="s">
        <v>1711</v>
      </c>
      <c r="D779" s="15" t="s">
        <v>1883</v>
      </c>
      <c r="E779" s="17">
        <v>30.7</v>
      </c>
      <c r="F779" s="15">
        <v>7.62</v>
      </c>
      <c r="G779" t="str">
        <f>_xlfn.XLOOKUP(H779,'KODE BANGUNAN ATAS'!$B:$B,'KODE BANGUNAN ATAS'!$C:$C,"N/A",0)</f>
        <v xml:space="preserve">GELAGAR BAJA PERMANEN   </v>
      </c>
      <c r="H779" s="23" t="s">
        <v>1894</v>
      </c>
      <c r="I779" s="23">
        <v>1995</v>
      </c>
      <c r="J779" s="28">
        <v>-1.3776710000000001</v>
      </c>
      <c r="K779" s="28">
        <v>110.246098</v>
      </c>
      <c r="L779" s="2" t="s">
        <v>2001</v>
      </c>
      <c r="M779" s="34">
        <v>2</v>
      </c>
      <c r="N779" t="str">
        <f t="shared" si="12"/>
        <v>Mantap</v>
      </c>
    </row>
    <row r="780" spans="1:14" x14ac:dyDescent="0.35">
      <c r="A780" s="2">
        <v>3001489</v>
      </c>
      <c r="B780" s="6" t="s">
        <v>778</v>
      </c>
      <c r="C780" s="11" t="s">
        <v>1712</v>
      </c>
      <c r="D780" s="15" t="s">
        <v>1883</v>
      </c>
      <c r="E780" s="17">
        <v>6.95</v>
      </c>
      <c r="F780" s="15">
        <v>11.9</v>
      </c>
      <c r="G780" t="str">
        <f>_xlfn.XLOOKUP(H780,'KODE BANGUNAN ATAS'!$B:$B,'KODE BANGUNAN ATAS'!$C:$C,"N/A",0)</f>
        <v>GORONG GORONG PERSEGI BETON BERTULANG PERMANEN</v>
      </c>
      <c r="H780" s="23" t="s">
        <v>1893</v>
      </c>
      <c r="I780" s="23">
        <v>1989</v>
      </c>
      <c r="J780" s="28">
        <v>-1.3719030000000001</v>
      </c>
      <c r="K780" s="28">
        <v>110.22995</v>
      </c>
      <c r="L780" s="2" t="s">
        <v>2001</v>
      </c>
      <c r="M780" s="34">
        <v>2</v>
      </c>
      <c r="N780" t="str">
        <f t="shared" si="12"/>
        <v>Mantap</v>
      </c>
    </row>
    <row r="781" spans="1:14" x14ac:dyDescent="0.35">
      <c r="A781" s="2">
        <v>3001497</v>
      </c>
      <c r="B781" s="6" t="s">
        <v>779</v>
      </c>
      <c r="C781" s="11" t="s">
        <v>1713</v>
      </c>
      <c r="D781" s="15" t="s">
        <v>1889</v>
      </c>
      <c r="E781" s="17">
        <v>25.4</v>
      </c>
      <c r="F781" s="15">
        <v>6.98</v>
      </c>
      <c r="G781" t="str">
        <f>_xlfn.XLOOKUP(H781,'KODE BANGUNAN ATAS'!$B:$B,'KODE BANGUNAN ATAS'!$C:$C,"N/A",0)</f>
        <v xml:space="preserve">GELAGAR BAJA PERMANEN   </v>
      </c>
      <c r="H781" s="23" t="s">
        <v>1894</v>
      </c>
      <c r="I781" s="23">
        <v>1995</v>
      </c>
      <c r="J781" s="28">
        <v>-1.3486990000000001</v>
      </c>
      <c r="K781" s="28">
        <v>110.17522099999999</v>
      </c>
      <c r="L781" s="2" t="s">
        <v>2001</v>
      </c>
      <c r="M781" s="34">
        <v>2</v>
      </c>
      <c r="N781" t="str">
        <f t="shared" si="12"/>
        <v>Mantap</v>
      </c>
    </row>
    <row r="782" spans="1:14" x14ac:dyDescent="0.35">
      <c r="A782" s="2">
        <v>3001498</v>
      </c>
      <c r="B782" s="6" t="s">
        <v>780</v>
      </c>
      <c r="C782" s="11" t="s">
        <v>1714</v>
      </c>
      <c r="D782" s="15" t="s">
        <v>1889</v>
      </c>
      <c r="E782" s="17">
        <v>6.8</v>
      </c>
      <c r="F782" s="15">
        <v>11.96</v>
      </c>
      <c r="G782" t="str">
        <f>_xlfn.XLOOKUP(H782,'KODE BANGUNAN ATAS'!$B:$B,'KODE BANGUNAN ATAS'!$C:$C,"N/A",0)</f>
        <v>GORONG GORONG PERSEGI BETON BERTULANG PERMANEN</v>
      </c>
      <c r="H782" s="23" t="s">
        <v>1893</v>
      </c>
      <c r="I782" s="23">
        <v>1989</v>
      </c>
      <c r="J782" s="28">
        <v>-1.349011</v>
      </c>
      <c r="K782" s="28">
        <v>110.151149</v>
      </c>
      <c r="L782" s="2" t="s">
        <v>2001</v>
      </c>
      <c r="M782" s="34">
        <v>2</v>
      </c>
      <c r="N782" t="str">
        <f t="shared" si="12"/>
        <v>Mantap</v>
      </c>
    </row>
    <row r="783" spans="1:14" x14ac:dyDescent="0.35">
      <c r="A783" s="2">
        <v>3001500</v>
      </c>
      <c r="B783" s="6" t="s">
        <v>781</v>
      </c>
      <c r="C783" s="11" t="s">
        <v>1715</v>
      </c>
      <c r="D783" s="15" t="s">
        <v>1889</v>
      </c>
      <c r="E783" s="17">
        <v>20.7</v>
      </c>
      <c r="F783" s="15">
        <v>7.6</v>
      </c>
      <c r="G783" t="str">
        <f>_xlfn.XLOOKUP(H783,'KODE BANGUNAN ATAS'!$B:$B,'KODE BANGUNAN ATAS'!$C:$C,"N/A",0)</f>
        <v xml:space="preserve">GELAGAR BETON BERTULANG PERMANEN  </v>
      </c>
      <c r="H783" s="23" t="s">
        <v>1895</v>
      </c>
      <c r="I783" s="23">
        <v>2000</v>
      </c>
      <c r="J783" s="28">
        <v>-1.3437030000000001</v>
      </c>
      <c r="K783" s="28">
        <v>110.145036</v>
      </c>
      <c r="L783" s="2" t="s">
        <v>2001</v>
      </c>
      <c r="M783" s="34">
        <v>2</v>
      </c>
      <c r="N783" t="str">
        <f t="shared" si="12"/>
        <v>Mantap</v>
      </c>
    </row>
    <row r="784" spans="1:14" x14ac:dyDescent="0.35">
      <c r="A784" s="2">
        <v>3001504</v>
      </c>
      <c r="B784" s="6" t="s">
        <v>782</v>
      </c>
      <c r="C784" s="13" t="s">
        <v>1431</v>
      </c>
      <c r="D784" s="15" t="s">
        <v>1889</v>
      </c>
      <c r="E784" s="17">
        <v>11.3</v>
      </c>
      <c r="F784" s="15">
        <v>6.36</v>
      </c>
      <c r="G784" t="str">
        <f>_xlfn.XLOOKUP(H784,'KODE BANGUNAN ATAS'!$B:$B,'KODE BANGUNAN ATAS'!$C:$C,"N/A",0)</f>
        <v xml:space="preserve">GELAGAR KAYU PERMANEN   </v>
      </c>
      <c r="H784" s="23" t="s">
        <v>1901</v>
      </c>
      <c r="I784" s="23">
        <v>1985</v>
      </c>
      <c r="J784" s="28">
        <v>-1.3526009999999999</v>
      </c>
      <c r="K784" s="28">
        <v>110.103858</v>
      </c>
      <c r="L784" s="2" t="s">
        <v>2001</v>
      </c>
      <c r="M784" s="34">
        <v>3</v>
      </c>
      <c r="N784" t="str">
        <f t="shared" si="12"/>
        <v>Tidak Mantap</v>
      </c>
    </row>
    <row r="785" spans="1:14" x14ac:dyDescent="0.35">
      <c r="A785" s="2">
        <v>3001507</v>
      </c>
      <c r="B785" s="6" t="s">
        <v>783</v>
      </c>
      <c r="C785" s="11" t="s">
        <v>1716</v>
      </c>
      <c r="D785" s="15" t="s">
        <v>1889</v>
      </c>
      <c r="E785" s="17">
        <v>6.95</v>
      </c>
      <c r="F785" s="15">
        <v>11.95</v>
      </c>
      <c r="G785" t="str">
        <f>_xlfn.XLOOKUP(H785,'KODE BANGUNAN ATAS'!$B:$B,'KODE BANGUNAN ATAS'!$C:$C,"N/A",0)</f>
        <v>GORONG GORONG PERSEGI BETON BERTULANG PERMANEN</v>
      </c>
      <c r="H785" s="23" t="s">
        <v>1893</v>
      </c>
      <c r="I785" s="23">
        <v>1989</v>
      </c>
      <c r="J785" s="28">
        <v>-1.3523430000000001</v>
      </c>
      <c r="K785" s="28">
        <v>110.090771</v>
      </c>
      <c r="L785" s="2" t="s">
        <v>2001</v>
      </c>
      <c r="M785" s="34">
        <v>1</v>
      </c>
      <c r="N785" t="str">
        <f t="shared" si="12"/>
        <v>Mantap</v>
      </c>
    </row>
    <row r="786" spans="1:14" x14ac:dyDescent="0.35">
      <c r="A786" s="2">
        <v>3001512</v>
      </c>
      <c r="B786" s="6" t="s">
        <v>784</v>
      </c>
      <c r="C786" s="11" t="s">
        <v>1717</v>
      </c>
      <c r="D786" s="15" t="s">
        <v>1889</v>
      </c>
      <c r="E786" s="17">
        <v>20.6</v>
      </c>
      <c r="F786" s="15">
        <v>9.6199999999999992</v>
      </c>
      <c r="G786" t="str">
        <f>_xlfn.XLOOKUP(H786,'KODE BANGUNAN ATAS'!$B:$B,'KODE BANGUNAN ATAS'!$C:$C,"N/A",0)</f>
        <v xml:space="preserve">GELAGAR BAJA PERMANEN   </v>
      </c>
      <c r="H786" s="23" t="s">
        <v>1894</v>
      </c>
      <c r="I786" s="23">
        <v>2021</v>
      </c>
      <c r="J786" s="28">
        <v>-1.3561080000000001</v>
      </c>
      <c r="K786" s="28">
        <v>110.079982</v>
      </c>
      <c r="L786" s="2" t="s">
        <v>2001</v>
      </c>
      <c r="M786" s="34">
        <v>1</v>
      </c>
      <c r="N786" t="str">
        <f t="shared" si="12"/>
        <v>Mantap</v>
      </c>
    </row>
    <row r="787" spans="1:14" x14ac:dyDescent="0.35">
      <c r="A787" s="2">
        <v>3001516</v>
      </c>
      <c r="B787" s="6" t="s">
        <v>785</v>
      </c>
      <c r="C787" s="11" t="s">
        <v>1718</v>
      </c>
      <c r="D787" s="15" t="s">
        <v>1889</v>
      </c>
      <c r="E787" s="17">
        <v>20.149999999999999</v>
      </c>
      <c r="F787" s="15">
        <v>9.43</v>
      </c>
      <c r="G787" t="str">
        <f>_xlfn.XLOOKUP(H787,'KODE BANGUNAN ATAS'!$B:$B,'KODE BANGUNAN ATAS'!$C:$C,"N/A",0)</f>
        <v>GORONG GORONG PERSEGI BETON BERTULANG PERMANEN</v>
      </c>
      <c r="H787" s="23" t="s">
        <v>1893</v>
      </c>
      <c r="I787" s="23">
        <v>2022</v>
      </c>
      <c r="J787" s="28">
        <v>-1.360948</v>
      </c>
      <c r="K787" s="28">
        <v>110.07089999999999</v>
      </c>
      <c r="L787" s="2" t="s">
        <v>2001</v>
      </c>
      <c r="M787" s="34">
        <v>2</v>
      </c>
      <c r="N787" t="str">
        <f t="shared" si="12"/>
        <v>Mantap</v>
      </c>
    </row>
    <row r="788" spans="1:14" x14ac:dyDescent="0.35">
      <c r="A788" s="2">
        <v>3001517</v>
      </c>
      <c r="B788" s="6" t="s">
        <v>786</v>
      </c>
      <c r="C788" s="11" t="s">
        <v>1719</v>
      </c>
      <c r="D788" s="15" t="s">
        <v>1883</v>
      </c>
      <c r="E788" s="17">
        <v>61.2</v>
      </c>
      <c r="F788" s="15">
        <v>7</v>
      </c>
      <c r="G788" t="str">
        <f>_xlfn.XLOOKUP(H788,'KODE BANGUNAN ATAS'!$B:$B,'KODE BANGUNAN ATAS'!$C:$C,"N/A",0)</f>
        <v xml:space="preserve">RANGKA BAJA AUSTRALIA   </v>
      </c>
      <c r="H788" s="23" t="s">
        <v>1897</v>
      </c>
      <c r="I788" s="23">
        <v>1992</v>
      </c>
      <c r="J788" s="28">
        <v>-1.3630420000000001</v>
      </c>
      <c r="K788" s="28">
        <v>110.069846</v>
      </c>
      <c r="L788" s="2" t="s">
        <v>2001</v>
      </c>
      <c r="M788" s="34">
        <v>2</v>
      </c>
      <c r="N788" t="str">
        <f t="shared" si="12"/>
        <v>Mantap</v>
      </c>
    </row>
    <row r="789" spans="1:14" x14ac:dyDescent="0.35">
      <c r="A789" s="2">
        <v>3001519</v>
      </c>
      <c r="B789" s="6" t="s">
        <v>787</v>
      </c>
      <c r="C789" s="11" t="s">
        <v>1720</v>
      </c>
      <c r="D789" s="15" t="s">
        <v>1883</v>
      </c>
      <c r="E789" s="17">
        <v>12.7</v>
      </c>
      <c r="F789" s="15">
        <v>10.039999999999999</v>
      </c>
      <c r="G789" t="str">
        <f>_xlfn.XLOOKUP(H789,'KODE BANGUNAN ATAS'!$B:$B,'KODE BANGUNAN ATAS'!$C:$C,"N/A",0)</f>
        <v xml:space="preserve">VOIDED SLAB BETON PRATEKAN PERMANEN </v>
      </c>
      <c r="H789" s="23" t="s">
        <v>1900</v>
      </c>
      <c r="I789" s="23">
        <v>2022</v>
      </c>
      <c r="J789" s="28">
        <v>-1.3722510000000001</v>
      </c>
      <c r="K789" s="28">
        <v>110.079519</v>
      </c>
      <c r="L789" s="2" t="s">
        <v>2001</v>
      </c>
      <c r="M789" s="34">
        <v>1</v>
      </c>
      <c r="N789" t="str">
        <f t="shared" si="12"/>
        <v>Mantap</v>
      </c>
    </row>
    <row r="790" spans="1:14" x14ac:dyDescent="0.35">
      <c r="A790" s="2">
        <v>3001521</v>
      </c>
      <c r="B790" s="6" t="s">
        <v>788</v>
      </c>
      <c r="C790" s="11" t="s">
        <v>1721</v>
      </c>
      <c r="D790" s="15" t="s">
        <v>1883</v>
      </c>
      <c r="E790" s="17">
        <v>15.3</v>
      </c>
      <c r="F790" s="15">
        <v>6.46</v>
      </c>
      <c r="G790" t="str">
        <f>_xlfn.XLOOKUP(H790,'KODE BANGUNAN ATAS'!$B:$B,'KODE BANGUNAN ATAS'!$C:$C,"N/A",0)</f>
        <v xml:space="preserve">GELAGAR KAYU PERMANEN   </v>
      </c>
      <c r="H790" s="23" t="s">
        <v>1901</v>
      </c>
      <c r="I790" s="23">
        <v>1988</v>
      </c>
      <c r="J790" s="28">
        <v>-1.3838820000000001</v>
      </c>
      <c r="K790" s="28">
        <v>110.08628</v>
      </c>
      <c r="L790" s="2" t="s">
        <v>2001</v>
      </c>
      <c r="M790" s="34">
        <v>3</v>
      </c>
      <c r="N790" t="str">
        <f t="shared" si="12"/>
        <v>Tidak Mantap</v>
      </c>
    </row>
    <row r="791" spans="1:14" x14ac:dyDescent="0.35">
      <c r="A791" s="2">
        <v>3001522</v>
      </c>
      <c r="B791" s="6" t="s">
        <v>789</v>
      </c>
      <c r="C791" s="11" t="s">
        <v>1323</v>
      </c>
      <c r="D791" s="15" t="s">
        <v>1883</v>
      </c>
      <c r="E791" s="17">
        <v>12.9</v>
      </c>
      <c r="F791" s="15">
        <v>6.55</v>
      </c>
      <c r="G791" t="str">
        <f>_xlfn.XLOOKUP(H791,'KODE BANGUNAN ATAS'!$B:$B,'KODE BANGUNAN ATAS'!$C:$C,"N/A",0)</f>
        <v xml:space="preserve">GELAGAR KAYU PERMANEN   </v>
      </c>
      <c r="H791" s="23" t="s">
        <v>1901</v>
      </c>
      <c r="I791" s="23">
        <v>1985</v>
      </c>
      <c r="J791" s="28">
        <v>-1.4051959999999999</v>
      </c>
      <c r="K791" s="28">
        <v>110.088677</v>
      </c>
      <c r="L791" s="2" t="s">
        <v>2001</v>
      </c>
      <c r="M791" s="34">
        <v>4</v>
      </c>
      <c r="N791" t="str">
        <f t="shared" si="12"/>
        <v>Tidak Mantap</v>
      </c>
    </row>
    <row r="792" spans="1:14" x14ac:dyDescent="0.35">
      <c r="A792" s="2">
        <v>3001523</v>
      </c>
      <c r="B792" s="6" t="s">
        <v>790</v>
      </c>
      <c r="C792" s="11" t="s">
        <v>1722</v>
      </c>
      <c r="D792" s="15" t="s">
        <v>1883</v>
      </c>
      <c r="E792" s="17">
        <v>61.2</v>
      </c>
      <c r="F792" s="15">
        <v>6.97</v>
      </c>
      <c r="G792" t="str">
        <f>_xlfn.XLOOKUP(H792,'KODE BANGUNAN ATAS'!$B:$B,'KODE BANGUNAN ATAS'!$C:$C,"N/A",0)</f>
        <v xml:space="preserve">RANGKA BAJA AUSTRALIA   </v>
      </c>
      <c r="H792" s="23" t="s">
        <v>1897</v>
      </c>
      <c r="I792" s="23">
        <v>1992</v>
      </c>
      <c r="J792" s="28">
        <v>-1.4262570000000001</v>
      </c>
      <c r="K792" s="28">
        <v>110.08685199999999</v>
      </c>
      <c r="L792" s="2" t="s">
        <v>2001</v>
      </c>
      <c r="M792" s="34">
        <v>2</v>
      </c>
      <c r="N792" t="str">
        <f t="shared" si="12"/>
        <v>Mantap</v>
      </c>
    </row>
    <row r="793" spans="1:14" x14ac:dyDescent="0.35">
      <c r="A793" s="2">
        <v>3001526</v>
      </c>
      <c r="B793" s="6" t="s">
        <v>791</v>
      </c>
      <c r="C793" s="11" t="s">
        <v>1723</v>
      </c>
      <c r="D793" s="15" t="s">
        <v>1883</v>
      </c>
      <c r="E793" s="17">
        <v>81.8</v>
      </c>
      <c r="F793" s="15">
        <v>7</v>
      </c>
      <c r="G793" t="str">
        <f>_xlfn.XLOOKUP(H793,'KODE BANGUNAN ATAS'!$B:$B,'KODE BANGUNAN ATAS'!$C:$C,"N/A",0)</f>
        <v xml:space="preserve">RANGKA BAJA AUSTRALIA   </v>
      </c>
      <c r="H793" s="23" t="s">
        <v>1897</v>
      </c>
      <c r="I793" s="23">
        <v>1992</v>
      </c>
      <c r="J793" s="28">
        <v>-1.466191</v>
      </c>
      <c r="K793" s="28">
        <v>110.080843</v>
      </c>
      <c r="L793" s="2" t="s">
        <v>2001</v>
      </c>
      <c r="M793" s="34">
        <v>2</v>
      </c>
      <c r="N793" t="str">
        <f t="shared" si="12"/>
        <v>Mantap</v>
      </c>
    </row>
    <row r="794" spans="1:14" x14ac:dyDescent="0.35">
      <c r="A794" s="2">
        <v>3001529</v>
      </c>
      <c r="B794" s="6" t="s">
        <v>792</v>
      </c>
      <c r="C794" s="11" t="s">
        <v>1724</v>
      </c>
      <c r="D794" s="15" t="s">
        <v>1883</v>
      </c>
      <c r="E794" s="17">
        <v>7.6</v>
      </c>
      <c r="F794" s="15">
        <v>6.73</v>
      </c>
      <c r="G794" t="str">
        <f>_xlfn.XLOOKUP(H794,'KODE BANGUNAN ATAS'!$B:$B,'KODE BANGUNAN ATAS'!$C:$C,"N/A",0)</f>
        <v xml:space="preserve">GELAGAR KAYU PERMANEN   </v>
      </c>
      <c r="H794" s="23" t="s">
        <v>1901</v>
      </c>
      <c r="I794" s="23">
        <v>1985</v>
      </c>
      <c r="J794" s="28">
        <v>-1.5371999999999999</v>
      </c>
      <c r="K794" s="28">
        <v>110.044822</v>
      </c>
      <c r="L794" s="2" t="s">
        <v>2001</v>
      </c>
      <c r="M794" s="34">
        <v>3</v>
      </c>
      <c r="N794" t="str">
        <f t="shared" si="12"/>
        <v>Tidak Mantap</v>
      </c>
    </row>
    <row r="795" spans="1:14" x14ac:dyDescent="0.35">
      <c r="A795" s="2">
        <v>3001531</v>
      </c>
      <c r="B795" s="6" t="s">
        <v>793</v>
      </c>
      <c r="C795" s="11" t="s">
        <v>1725</v>
      </c>
      <c r="D795" s="15" t="s">
        <v>1883</v>
      </c>
      <c r="E795" s="17">
        <v>10.5</v>
      </c>
      <c r="F795" s="15">
        <v>11.95</v>
      </c>
      <c r="G795" t="str">
        <f>_xlfn.XLOOKUP(H795,'KODE BANGUNAN ATAS'!$B:$B,'KODE BANGUNAN ATAS'!$C:$C,"N/A",0)</f>
        <v>GORONG GORONG PERSEGI BETON BERTULANG PERMANEN</v>
      </c>
      <c r="H795" s="23" t="s">
        <v>1893</v>
      </c>
      <c r="I795" s="23">
        <v>1989</v>
      </c>
      <c r="J795" s="28">
        <v>-1.5515509999999999</v>
      </c>
      <c r="K795" s="28">
        <v>110.04927499999999</v>
      </c>
      <c r="L795" s="2" t="s">
        <v>2001</v>
      </c>
      <c r="M795" s="34">
        <v>2</v>
      </c>
      <c r="N795" t="str">
        <f t="shared" si="12"/>
        <v>Mantap</v>
      </c>
    </row>
    <row r="796" spans="1:14" x14ac:dyDescent="0.35">
      <c r="A796" s="2">
        <v>3001532</v>
      </c>
      <c r="B796" s="6" t="s">
        <v>794</v>
      </c>
      <c r="C796" s="11" t="s">
        <v>1726</v>
      </c>
      <c r="D796" s="15" t="s">
        <v>1883</v>
      </c>
      <c r="E796" s="17">
        <v>20.8</v>
      </c>
      <c r="F796" s="15">
        <v>9.5</v>
      </c>
      <c r="G796" t="str">
        <f>_xlfn.XLOOKUP(H796,'KODE BANGUNAN ATAS'!$B:$B,'KODE BANGUNAN ATAS'!$C:$C,"N/A",0)</f>
        <v xml:space="preserve">GELAGAR BETON BERTULANG PERMANEN  </v>
      </c>
      <c r="H796" s="23" t="s">
        <v>1895</v>
      </c>
      <c r="I796" s="23">
        <v>2021</v>
      </c>
      <c r="J796" s="28">
        <v>-1.570408</v>
      </c>
      <c r="K796" s="28">
        <v>110.05374999999999</v>
      </c>
      <c r="L796" s="2" t="s">
        <v>2001</v>
      </c>
      <c r="M796" s="34">
        <v>2</v>
      </c>
      <c r="N796" t="str">
        <f t="shared" si="12"/>
        <v>Mantap</v>
      </c>
    </row>
    <row r="797" spans="1:14" x14ac:dyDescent="0.35">
      <c r="A797" s="2">
        <v>3001533</v>
      </c>
      <c r="B797" s="6" t="s">
        <v>795</v>
      </c>
      <c r="C797" s="13" t="s">
        <v>1727</v>
      </c>
      <c r="D797" s="15" t="s">
        <v>1883</v>
      </c>
      <c r="E797" s="17">
        <v>15</v>
      </c>
      <c r="F797" s="15">
        <v>6.56</v>
      </c>
      <c r="G797" t="str">
        <f>_xlfn.XLOOKUP(H797,'KODE BANGUNAN ATAS'!$B:$B,'KODE BANGUNAN ATAS'!$C:$C,"N/A",0)</f>
        <v xml:space="preserve">GELAGAR KAYU PERMANEN   </v>
      </c>
      <c r="H797" s="23" t="s">
        <v>1901</v>
      </c>
      <c r="I797" s="23">
        <v>1985</v>
      </c>
      <c r="J797" s="28">
        <v>-1.592889</v>
      </c>
      <c r="K797" s="28">
        <v>110.05262999999999</v>
      </c>
      <c r="L797" s="2" t="s">
        <v>2001</v>
      </c>
      <c r="M797" s="34">
        <v>3</v>
      </c>
      <c r="N797" t="str">
        <f t="shared" si="12"/>
        <v>Tidak Mantap</v>
      </c>
    </row>
    <row r="798" spans="1:14" x14ac:dyDescent="0.35">
      <c r="A798" s="2">
        <v>3001534</v>
      </c>
      <c r="B798" s="6" t="s">
        <v>796</v>
      </c>
      <c r="C798" s="11" t="s">
        <v>1728</v>
      </c>
      <c r="D798" s="15" t="s">
        <v>1883</v>
      </c>
      <c r="E798" s="17">
        <v>20.6</v>
      </c>
      <c r="F798" s="15">
        <v>7.57</v>
      </c>
      <c r="G798" t="str">
        <f>_xlfn.XLOOKUP(H798,'KODE BANGUNAN ATAS'!$B:$B,'KODE BANGUNAN ATAS'!$C:$C,"N/A",0)</f>
        <v xml:space="preserve">GELAGAR BETON BERTULANG PERMANEN  </v>
      </c>
      <c r="H798" s="23" t="s">
        <v>1895</v>
      </c>
      <c r="I798" s="23">
        <v>2000</v>
      </c>
      <c r="J798" s="28">
        <v>-1.632757</v>
      </c>
      <c r="K798" s="28">
        <v>110.043035</v>
      </c>
      <c r="L798" s="2" t="s">
        <v>2001</v>
      </c>
      <c r="M798" s="34">
        <v>2</v>
      </c>
      <c r="N798" t="str">
        <f t="shared" si="12"/>
        <v>Mantap</v>
      </c>
    </row>
    <row r="799" spans="1:14" x14ac:dyDescent="0.35">
      <c r="A799" s="2">
        <v>3001535</v>
      </c>
      <c r="B799" s="6" t="s">
        <v>797</v>
      </c>
      <c r="C799" s="11" t="s">
        <v>1729</v>
      </c>
      <c r="D799" s="15" t="s">
        <v>1883</v>
      </c>
      <c r="E799" s="17">
        <v>30.4</v>
      </c>
      <c r="F799" s="15">
        <v>7</v>
      </c>
      <c r="G799" t="str">
        <f>_xlfn.XLOOKUP(H799,'KODE BANGUNAN ATAS'!$B:$B,'KODE BANGUNAN ATAS'!$C:$C,"N/A",0)</f>
        <v xml:space="preserve">GELAGAR BAJA PERMANEN   </v>
      </c>
      <c r="H799" s="23" t="s">
        <v>1894</v>
      </c>
      <c r="I799" s="23">
        <v>1995</v>
      </c>
      <c r="J799" s="28">
        <v>-1.6642440000000001</v>
      </c>
      <c r="K799" s="28">
        <v>110.03765199999999</v>
      </c>
      <c r="L799" s="2" t="s">
        <v>2001</v>
      </c>
      <c r="M799" s="34">
        <v>2</v>
      </c>
      <c r="N799" t="str">
        <f t="shared" si="12"/>
        <v>Mantap</v>
      </c>
    </row>
    <row r="800" spans="1:14" x14ac:dyDescent="0.35">
      <c r="A800" s="2">
        <v>3001536</v>
      </c>
      <c r="B800" s="6" t="s">
        <v>798</v>
      </c>
      <c r="C800" s="11" t="s">
        <v>1730</v>
      </c>
      <c r="D800" s="15" t="s">
        <v>1883</v>
      </c>
      <c r="E800" s="17">
        <v>7.3</v>
      </c>
      <c r="F800" s="15">
        <v>6.58</v>
      </c>
      <c r="G800" t="str">
        <f>_xlfn.XLOOKUP(H800,'KODE BANGUNAN ATAS'!$B:$B,'KODE BANGUNAN ATAS'!$C:$C,"N/A",0)</f>
        <v xml:space="preserve">GELAGAR KAYU PERMANEN   </v>
      </c>
      <c r="H800" s="23" t="s">
        <v>1901</v>
      </c>
      <c r="I800" s="23">
        <v>1985</v>
      </c>
      <c r="J800" s="28">
        <v>-1.6984319999999999</v>
      </c>
      <c r="K800" s="28">
        <v>110.027343</v>
      </c>
      <c r="L800" s="2" t="s">
        <v>2001</v>
      </c>
      <c r="M800" s="34">
        <v>3</v>
      </c>
      <c r="N800" t="str">
        <f t="shared" si="12"/>
        <v>Tidak Mantap</v>
      </c>
    </row>
    <row r="801" spans="1:14" x14ac:dyDescent="0.35">
      <c r="A801" s="2">
        <v>3001537</v>
      </c>
      <c r="B801" s="6" t="s">
        <v>799</v>
      </c>
      <c r="C801" s="11" t="s">
        <v>1731</v>
      </c>
      <c r="D801" s="15" t="s">
        <v>1883</v>
      </c>
      <c r="E801" s="17">
        <v>10.199999999999999</v>
      </c>
      <c r="F801" s="15">
        <v>6.67</v>
      </c>
      <c r="G801" t="str">
        <f>_xlfn.XLOOKUP(H801,'KODE BANGUNAN ATAS'!$B:$B,'KODE BANGUNAN ATAS'!$C:$C,"N/A",0)</f>
        <v xml:space="preserve">GELAGAR KAYU PERMANEN   </v>
      </c>
      <c r="H801" s="23" t="s">
        <v>1901</v>
      </c>
      <c r="I801" s="23">
        <v>1985</v>
      </c>
      <c r="J801" s="28">
        <v>-1.6989270000000001</v>
      </c>
      <c r="K801" s="28">
        <v>110.02752599999999</v>
      </c>
      <c r="L801" s="2" t="s">
        <v>2001</v>
      </c>
      <c r="M801" s="34">
        <v>3</v>
      </c>
      <c r="N801" t="str">
        <f t="shared" si="12"/>
        <v>Tidak Mantap</v>
      </c>
    </row>
    <row r="802" spans="1:14" x14ac:dyDescent="0.35">
      <c r="A802" s="2">
        <v>3001540</v>
      </c>
      <c r="B802" s="6" t="s">
        <v>800</v>
      </c>
      <c r="C802" s="11" t="s">
        <v>1732</v>
      </c>
      <c r="D802" s="15" t="s">
        <v>1883</v>
      </c>
      <c r="E802" s="17">
        <v>226.1</v>
      </c>
      <c r="F802" s="15">
        <v>7</v>
      </c>
      <c r="G802" t="str">
        <f>_xlfn.XLOOKUP(H802,'KODE BANGUNAN ATAS'!$B:$B,'KODE BANGUNAN ATAS'!$C:$C,"N/A",0)</f>
        <v xml:space="preserve">RANGKA BAJA AUSTRALIA   </v>
      </c>
      <c r="H802" s="23" t="s">
        <v>1897</v>
      </c>
      <c r="I802" s="23">
        <v>1993</v>
      </c>
      <c r="J802" s="28">
        <v>-1.7933829999999999</v>
      </c>
      <c r="K802" s="28">
        <v>109.986014</v>
      </c>
      <c r="L802" s="2" t="s">
        <v>2001</v>
      </c>
      <c r="M802" s="34">
        <v>3</v>
      </c>
      <c r="N802" t="str">
        <f t="shared" si="12"/>
        <v>Tidak Mantap</v>
      </c>
    </row>
    <row r="803" spans="1:14" x14ac:dyDescent="0.35">
      <c r="A803" s="2">
        <v>3001541</v>
      </c>
      <c r="B803" s="6" t="s">
        <v>801</v>
      </c>
      <c r="C803" s="13" t="s">
        <v>1733</v>
      </c>
      <c r="D803" s="15" t="s">
        <v>1883</v>
      </c>
      <c r="E803" s="17">
        <v>9.4</v>
      </c>
      <c r="F803" s="15">
        <v>6.6</v>
      </c>
      <c r="G803" t="str">
        <f>_xlfn.XLOOKUP(H803,'KODE BANGUNAN ATAS'!$B:$B,'KODE BANGUNAN ATAS'!$C:$C,"N/A",0)</f>
        <v xml:space="preserve">GELAGAR KAYU PERMANEN   </v>
      </c>
      <c r="H803" s="23" t="s">
        <v>1901</v>
      </c>
      <c r="I803" s="23">
        <v>1985</v>
      </c>
      <c r="J803" s="28">
        <v>-1.7978149999999999</v>
      </c>
      <c r="K803" s="28">
        <v>109.983771</v>
      </c>
      <c r="L803" s="2" t="s">
        <v>2001</v>
      </c>
      <c r="M803" s="34">
        <v>4</v>
      </c>
      <c r="N803" t="str">
        <f t="shared" si="12"/>
        <v>Tidak Mantap</v>
      </c>
    </row>
    <row r="804" spans="1:14" x14ac:dyDescent="0.35">
      <c r="A804" s="2">
        <v>3001542</v>
      </c>
      <c r="B804" s="6" t="s">
        <v>802</v>
      </c>
      <c r="C804" s="11" t="s">
        <v>1734</v>
      </c>
      <c r="D804" s="15" t="s">
        <v>1883</v>
      </c>
      <c r="E804" s="17">
        <v>12.6</v>
      </c>
      <c r="F804" s="15">
        <v>9.9700000000000006</v>
      </c>
      <c r="G804" t="str">
        <f>_xlfn.XLOOKUP(H804,'KODE BANGUNAN ATAS'!$B:$B,'KODE BANGUNAN ATAS'!$C:$C,"N/A",0)</f>
        <v xml:space="preserve">VOIDED SLAB BETON PRATEKAN PERMANEN </v>
      </c>
      <c r="H804" s="23" t="s">
        <v>1900</v>
      </c>
      <c r="I804" s="23">
        <v>2022</v>
      </c>
      <c r="J804" s="28">
        <v>-1.8000050000000001</v>
      </c>
      <c r="K804" s="28">
        <v>109.982046</v>
      </c>
      <c r="L804" s="2" t="s">
        <v>2001</v>
      </c>
      <c r="M804" s="34">
        <v>1</v>
      </c>
      <c r="N804" t="str">
        <f t="shared" si="12"/>
        <v>Mantap</v>
      </c>
    </row>
    <row r="805" spans="1:14" x14ac:dyDescent="0.35">
      <c r="A805" s="2">
        <v>3001543</v>
      </c>
      <c r="B805" s="6" t="s">
        <v>803</v>
      </c>
      <c r="C805" s="11" t="s">
        <v>1735</v>
      </c>
      <c r="D805" s="15" t="s">
        <v>1883</v>
      </c>
      <c r="E805" s="17">
        <v>25.7</v>
      </c>
      <c r="F805" s="15">
        <v>9.75</v>
      </c>
      <c r="G805" t="str">
        <f>_xlfn.XLOOKUP(H805,'KODE BANGUNAN ATAS'!$B:$B,'KODE BANGUNAN ATAS'!$C:$C,"N/A",0)</f>
        <v xml:space="preserve">GELAGAR BAJA PERMANEN   </v>
      </c>
      <c r="H805" s="23" t="s">
        <v>1894</v>
      </c>
      <c r="I805" s="23">
        <v>2019</v>
      </c>
      <c r="J805" s="28">
        <v>-1.802691</v>
      </c>
      <c r="K805" s="28">
        <v>109.979095</v>
      </c>
      <c r="L805" s="2" t="s">
        <v>2001</v>
      </c>
      <c r="M805" s="34">
        <v>1</v>
      </c>
      <c r="N805" t="str">
        <f t="shared" si="12"/>
        <v>Mantap</v>
      </c>
    </row>
    <row r="806" spans="1:14" x14ac:dyDescent="0.35">
      <c r="A806" s="2">
        <v>3000168</v>
      </c>
      <c r="B806" s="6" t="s">
        <v>804</v>
      </c>
      <c r="C806" s="11" t="s">
        <v>1736</v>
      </c>
      <c r="D806" s="15" t="s">
        <v>1883</v>
      </c>
      <c r="E806" s="17">
        <v>41.3</v>
      </c>
      <c r="F806" s="15">
        <v>6.97</v>
      </c>
      <c r="G806" t="str">
        <f>_xlfn.XLOOKUP(H806,'KODE BANGUNAN ATAS'!$B:$B,'KODE BANGUNAN ATAS'!$C:$C,"N/A",0)</f>
        <v xml:space="preserve">RANGKA BAJA AUSTRALIA   </v>
      </c>
      <c r="H806" s="23" t="s">
        <v>1897</v>
      </c>
      <c r="I806" s="23">
        <v>1992</v>
      </c>
      <c r="J806" s="28">
        <v>-1.742321</v>
      </c>
      <c r="K806" s="28">
        <v>109.995637</v>
      </c>
      <c r="L806" s="2" t="s">
        <v>2001</v>
      </c>
      <c r="M806" s="34">
        <v>2</v>
      </c>
      <c r="N806" t="str">
        <f t="shared" si="12"/>
        <v>Mantap</v>
      </c>
    </row>
    <row r="807" spans="1:14" x14ac:dyDescent="0.35">
      <c r="A807" s="2">
        <v>3001544</v>
      </c>
      <c r="B807" s="6" t="s">
        <v>805</v>
      </c>
      <c r="C807" s="11" t="s">
        <v>1737</v>
      </c>
      <c r="D807" s="15" t="s">
        <v>1882</v>
      </c>
      <c r="E807" s="17">
        <v>13</v>
      </c>
      <c r="F807" s="15">
        <v>7.8</v>
      </c>
      <c r="G807" t="str">
        <f>_xlfn.XLOOKUP(H807,'KODE BANGUNAN ATAS'!$B:$B,'KODE BANGUNAN ATAS'!$C:$C,"N/A",0)</f>
        <v xml:space="preserve">VOIDED SLAB BETON PRATEKAN PERMANEN </v>
      </c>
      <c r="H807" s="23" t="s">
        <v>1900</v>
      </c>
      <c r="I807" s="23">
        <v>2000</v>
      </c>
      <c r="J807" s="28">
        <v>1.3578E-2</v>
      </c>
      <c r="K807" s="28">
        <v>110.103583</v>
      </c>
      <c r="L807" s="2" t="s">
        <v>2001</v>
      </c>
      <c r="M807" s="34">
        <v>2</v>
      </c>
      <c r="N807" t="str">
        <f t="shared" si="12"/>
        <v>Mantap</v>
      </c>
    </row>
    <row r="808" spans="1:14" x14ac:dyDescent="0.35">
      <c r="A808" s="2">
        <v>3000013</v>
      </c>
      <c r="B808" s="6" t="s">
        <v>806</v>
      </c>
      <c r="C808" s="11" t="s">
        <v>1738</v>
      </c>
      <c r="D808" s="15" t="s">
        <v>1882</v>
      </c>
      <c r="E808" s="17">
        <v>282.10000000000002</v>
      </c>
      <c r="F808" s="15">
        <v>11.8</v>
      </c>
      <c r="G808" t="str">
        <f>_xlfn.XLOOKUP(H808,'KODE BANGUNAN ATAS'!$B:$B,'KODE BANGUNAN ATAS'!$C:$C,"N/A",0)</f>
        <v xml:space="preserve">GELAGAR BAJA PERMANEN   </v>
      </c>
      <c r="H808" s="23" t="s">
        <v>1894</v>
      </c>
      <c r="I808" s="23">
        <v>2016</v>
      </c>
      <c r="J808" s="28">
        <v>-3.9451E-2</v>
      </c>
      <c r="K808" s="28">
        <v>110.10790799999999</v>
      </c>
      <c r="L808" s="2" t="s">
        <v>2001</v>
      </c>
      <c r="M808" s="34">
        <v>2</v>
      </c>
      <c r="N808" t="str">
        <f t="shared" si="12"/>
        <v>Mantap</v>
      </c>
    </row>
    <row r="809" spans="1:14" x14ac:dyDescent="0.35">
      <c r="A809" s="2">
        <v>3000169</v>
      </c>
      <c r="B809" s="6" t="s">
        <v>807</v>
      </c>
      <c r="C809" s="11" t="s">
        <v>1739</v>
      </c>
      <c r="D809" s="15" t="s">
        <v>1882</v>
      </c>
      <c r="E809" s="17">
        <v>10.5</v>
      </c>
      <c r="F809" s="15">
        <v>11.7</v>
      </c>
      <c r="G809" t="str">
        <f>_xlfn.XLOOKUP(H809,'KODE BANGUNAN ATAS'!$B:$B,'KODE BANGUNAN ATAS'!$C:$C,"N/A",0)</f>
        <v>GORONG GORONG PERSEGI BETON BERTULANG PERMANEN</v>
      </c>
      <c r="H809" s="23" t="s">
        <v>1893</v>
      </c>
      <c r="I809" s="23">
        <v>2016</v>
      </c>
      <c r="J809" s="28">
        <v>-4.2058999999999999E-2</v>
      </c>
      <c r="K809" s="28">
        <v>110.10800399999999</v>
      </c>
      <c r="L809" s="2" t="s">
        <v>2001</v>
      </c>
      <c r="M809" s="34">
        <v>1</v>
      </c>
      <c r="N809" t="str">
        <f t="shared" si="12"/>
        <v>Mantap</v>
      </c>
    </row>
    <row r="810" spans="1:14" x14ac:dyDescent="0.35">
      <c r="A810" s="2">
        <v>3000014</v>
      </c>
      <c r="B810" s="7" t="s">
        <v>808</v>
      </c>
      <c r="C810" s="11" t="s">
        <v>1740</v>
      </c>
      <c r="D810" s="15" t="s">
        <v>1882</v>
      </c>
      <c r="E810" s="17">
        <v>3244.1</v>
      </c>
      <c r="F810" s="15">
        <v>11.5</v>
      </c>
      <c r="G810" t="str">
        <f>_xlfn.XLOOKUP(H810,'KODE BANGUNAN ATAS'!$B:$B,'KODE BANGUNAN ATAS'!$C:$C,"N/A",0)</f>
        <v>BALOK PELENGKUNG PROFIL ATAU RANGKA BAJA</v>
      </c>
      <c r="H810" s="23" t="s">
        <v>1915</v>
      </c>
      <c r="I810" s="23">
        <v>2016</v>
      </c>
      <c r="J810" s="28">
        <v>-4.1750000000000002E-2</v>
      </c>
      <c r="K810" s="28">
        <v>110.107933</v>
      </c>
      <c r="L810" s="2" t="s">
        <v>2002</v>
      </c>
      <c r="M810" s="34">
        <v>2</v>
      </c>
      <c r="N810" t="str">
        <f t="shared" si="12"/>
        <v>Mantap</v>
      </c>
    </row>
    <row r="811" spans="1:14" x14ac:dyDescent="0.35">
      <c r="A811" s="2">
        <v>3001546</v>
      </c>
      <c r="B811" s="6" t="s">
        <v>809</v>
      </c>
      <c r="C811" s="11" t="s">
        <v>1741</v>
      </c>
      <c r="D811" s="15" t="s">
        <v>1887</v>
      </c>
      <c r="E811" s="17">
        <v>10.199999999999999</v>
      </c>
      <c r="F811" s="15">
        <v>4.95</v>
      </c>
      <c r="G811" t="str">
        <f>_xlfn.XLOOKUP(H811,'KODE BANGUNAN ATAS'!$B:$B,'KODE BANGUNAN ATAS'!$C:$C,"N/A",0)</f>
        <v xml:space="preserve">GELAGAR KAYU PERMANEN   </v>
      </c>
      <c r="H811" s="23" t="s">
        <v>1901</v>
      </c>
      <c r="I811" s="23">
        <v>1985</v>
      </c>
      <c r="J811" s="28">
        <v>1.0326029999999999</v>
      </c>
      <c r="K811" s="28">
        <v>112.228776</v>
      </c>
      <c r="L811" s="2" t="s">
        <v>2001</v>
      </c>
      <c r="M811" s="34">
        <v>3</v>
      </c>
      <c r="N811" t="str">
        <f t="shared" si="12"/>
        <v>Tidak Mantap</v>
      </c>
    </row>
    <row r="812" spans="1:14" x14ac:dyDescent="0.35">
      <c r="A812" s="2">
        <v>3001548</v>
      </c>
      <c r="B812" s="6" t="s">
        <v>810</v>
      </c>
      <c r="C812" s="11" t="s">
        <v>1742</v>
      </c>
      <c r="D812" s="15" t="s">
        <v>1879</v>
      </c>
      <c r="E812" s="17">
        <v>6.1</v>
      </c>
      <c r="F812" s="15">
        <v>6</v>
      </c>
      <c r="G812" t="str">
        <f>_xlfn.XLOOKUP(H812,'KODE BANGUNAN ATAS'!$B:$B,'KODE BANGUNAN ATAS'!$C:$C,"N/A",0)</f>
        <v xml:space="preserve">GELAGAR KAYU PERMANEN   </v>
      </c>
      <c r="H812" s="23" t="s">
        <v>1901</v>
      </c>
      <c r="I812" s="23">
        <v>1985</v>
      </c>
      <c r="J812" s="28">
        <v>0.39049699999999998</v>
      </c>
      <c r="K812" s="28">
        <v>109.188119</v>
      </c>
      <c r="L812" s="2" t="s">
        <v>2001</v>
      </c>
      <c r="M812" s="34">
        <v>4</v>
      </c>
      <c r="N812" t="str">
        <f t="shared" si="12"/>
        <v>Tidak Mantap</v>
      </c>
    </row>
    <row r="813" spans="1:14" x14ac:dyDescent="0.35">
      <c r="A813" s="2">
        <v>3001549</v>
      </c>
      <c r="B813" s="6" t="s">
        <v>811</v>
      </c>
      <c r="C813" s="11" t="s">
        <v>1743</v>
      </c>
      <c r="D813" s="15" t="s">
        <v>1879</v>
      </c>
      <c r="E813" s="17">
        <v>9.1999999999999993</v>
      </c>
      <c r="F813" s="15">
        <v>6.2</v>
      </c>
      <c r="G813" t="str">
        <f>_xlfn.XLOOKUP(H813,'KODE BANGUNAN ATAS'!$B:$B,'KODE BANGUNAN ATAS'!$C:$C,"N/A",0)</f>
        <v xml:space="preserve">GELAGAR KAYU PERMANEN   </v>
      </c>
      <c r="H813" s="23" t="s">
        <v>1901</v>
      </c>
      <c r="I813" s="23">
        <v>1985</v>
      </c>
      <c r="J813" s="28">
        <v>0.39083099999999998</v>
      </c>
      <c r="K813" s="28">
        <v>109.18933800000001</v>
      </c>
      <c r="L813" s="2" t="s">
        <v>2001</v>
      </c>
      <c r="M813" s="34">
        <v>4</v>
      </c>
      <c r="N813" t="str">
        <f t="shared" si="12"/>
        <v>Tidak Mantap</v>
      </c>
    </row>
    <row r="814" spans="1:14" x14ac:dyDescent="0.35">
      <c r="A814" s="2">
        <v>3001552</v>
      </c>
      <c r="B814" s="6" t="s">
        <v>812</v>
      </c>
      <c r="C814" s="11" t="s">
        <v>1744</v>
      </c>
      <c r="D814" s="15" t="s">
        <v>1879</v>
      </c>
      <c r="E814" s="17">
        <v>7.5</v>
      </c>
      <c r="F814" s="15">
        <v>6.3999999999999995</v>
      </c>
      <c r="G814" t="str">
        <f>_xlfn.XLOOKUP(H814,'KODE BANGUNAN ATAS'!$B:$B,'KODE BANGUNAN ATAS'!$C:$C,"N/A",0)</f>
        <v xml:space="preserve">GELAGAR KAYU PERMANEN   </v>
      </c>
      <c r="H814" s="23" t="s">
        <v>1901</v>
      </c>
      <c r="I814" s="23">
        <v>1985</v>
      </c>
      <c r="J814" s="28">
        <v>0.41533999999999999</v>
      </c>
      <c r="K814" s="28">
        <v>109.223471</v>
      </c>
      <c r="L814" s="2" t="s">
        <v>2001</v>
      </c>
      <c r="M814" s="34">
        <v>4</v>
      </c>
      <c r="N814" t="str">
        <f t="shared" si="12"/>
        <v>Tidak Mantap</v>
      </c>
    </row>
    <row r="815" spans="1:14" x14ac:dyDescent="0.35">
      <c r="A815" s="2">
        <v>3001553</v>
      </c>
      <c r="B815" s="6" t="s">
        <v>813</v>
      </c>
      <c r="C815" s="11" t="s">
        <v>1745</v>
      </c>
      <c r="D815" s="15" t="s">
        <v>1879</v>
      </c>
      <c r="E815" s="17">
        <v>7.4</v>
      </c>
      <c r="F815" s="15">
        <v>5.9500000000000011</v>
      </c>
      <c r="G815" t="str">
        <f>_xlfn.XLOOKUP(H815,'KODE BANGUNAN ATAS'!$B:$B,'KODE BANGUNAN ATAS'!$C:$C,"N/A",0)</f>
        <v xml:space="preserve">GELAGAR KAYU PERMANEN   </v>
      </c>
      <c r="H815" s="23" t="s">
        <v>1901</v>
      </c>
      <c r="I815" s="23">
        <v>1985</v>
      </c>
      <c r="J815" s="28">
        <v>0.41852800000000001</v>
      </c>
      <c r="K815" s="28">
        <v>109.227046</v>
      </c>
      <c r="L815" s="2" t="s">
        <v>2001</v>
      </c>
      <c r="M815" s="34">
        <v>4</v>
      </c>
      <c r="N815" t="str">
        <f t="shared" si="12"/>
        <v>Tidak Mantap</v>
      </c>
    </row>
    <row r="816" spans="1:14" x14ac:dyDescent="0.35">
      <c r="A816" s="2">
        <v>3001555</v>
      </c>
      <c r="B816" s="6" t="s">
        <v>814</v>
      </c>
      <c r="C816" s="11" t="s">
        <v>1746</v>
      </c>
      <c r="D816" s="15" t="s">
        <v>1879</v>
      </c>
      <c r="E816" s="17">
        <v>7</v>
      </c>
      <c r="F816" s="15">
        <v>6.2499999999999991</v>
      </c>
      <c r="G816" t="str">
        <f>_xlfn.XLOOKUP(H816,'KODE BANGUNAN ATAS'!$B:$B,'KODE BANGUNAN ATAS'!$C:$C,"N/A",0)</f>
        <v xml:space="preserve">GELAGAR KAYU PERMANEN   </v>
      </c>
      <c r="H816" s="23" t="s">
        <v>1901</v>
      </c>
      <c r="I816" s="23">
        <v>1985</v>
      </c>
      <c r="J816" s="28">
        <v>0.421823</v>
      </c>
      <c r="K816" s="28">
        <v>109.230485</v>
      </c>
      <c r="L816" s="2" t="s">
        <v>2001</v>
      </c>
      <c r="M816" s="34">
        <v>4</v>
      </c>
      <c r="N816" t="str">
        <f t="shared" si="12"/>
        <v>Tidak Mantap</v>
      </c>
    </row>
    <row r="817" spans="1:14" x14ac:dyDescent="0.35">
      <c r="A817" s="2">
        <v>3001557</v>
      </c>
      <c r="B817" s="6" t="s">
        <v>815</v>
      </c>
      <c r="C817" s="11" t="s">
        <v>1747</v>
      </c>
      <c r="D817" s="15" t="s">
        <v>1879</v>
      </c>
      <c r="E817" s="17">
        <v>7.1</v>
      </c>
      <c r="F817" s="15">
        <v>6.1499999999999995</v>
      </c>
      <c r="G817" t="str">
        <f>_xlfn.XLOOKUP(H817,'KODE BANGUNAN ATAS'!$B:$B,'KODE BANGUNAN ATAS'!$C:$C,"N/A",0)</f>
        <v xml:space="preserve">GELAGAR KAYU PERMANEN   </v>
      </c>
      <c r="H817" s="23" t="s">
        <v>1901</v>
      </c>
      <c r="I817" s="23">
        <v>1985</v>
      </c>
      <c r="J817" s="28">
        <v>0.42981399999999997</v>
      </c>
      <c r="K817" s="28">
        <v>109.274907</v>
      </c>
      <c r="L817" s="2" t="s">
        <v>2001</v>
      </c>
      <c r="M817" s="34">
        <v>3</v>
      </c>
      <c r="N817" t="str">
        <f t="shared" si="12"/>
        <v>Tidak Mantap</v>
      </c>
    </row>
    <row r="818" spans="1:14" x14ac:dyDescent="0.35">
      <c r="A818" s="2">
        <v>3001559</v>
      </c>
      <c r="B818" s="6" t="s">
        <v>816</v>
      </c>
      <c r="C818" s="11" t="s">
        <v>1748</v>
      </c>
      <c r="D818" s="15" t="s">
        <v>1879</v>
      </c>
      <c r="E818" s="17">
        <v>15.64</v>
      </c>
      <c r="F818" s="15">
        <v>6</v>
      </c>
      <c r="G818" t="str">
        <f>_xlfn.XLOOKUP(H818,'KODE BANGUNAN ATAS'!$B:$B,'KODE BANGUNAN ATAS'!$C:$C,"N/A",0)</f>
        <v xml:space="preserve">GELAGAR BAJA PERMANEN   </v>
      </c>
      <c r="H818" s="23" t="s">
        <v>1894</v>
      </c>
      <c r="I818" s="23">
        <v>2021</v>
      </c>
      <c r="J818" s="28">
        <v>0.43172199999999999</v>
      </c>
      <c r="K818" s="28">
        <v>109.279241</v>
      </c>
      <c r="L818" s="2" t="s">
        <v>2001</v>
      </c>
      <c r="M818" s="34">
        <v>2</v>
      </c>
      <c r="N818" t="str">
        <f t="shared" si="12"/>
        <v>Mantap</v>
      </c>
    </row>
    <row r="819" spans="1:14" x14ac:dyDescent="0.35">
      <c r="A819" s="2">
        <v>3001560</v>
      </c>
      <c r="B819" s="6" t="s">
        <v>817</v>
      </c>
      <c r="C819" s="11" t="s">
        <v>1749</v>
      </c>
      <c r="D819" s="15" t="s">
        <v>1879</v>
      </c>
      <c r="E819" s="17">
        <v>15.3</v>
      </c>
      <c r="F819" s="15">
        <v>9.4</v>
      </c>
      <c r="G819" t="str">
        <f>_xlfn.XLOOKUP(H819,'KODE BANGUNAN ATAS'!$B:$B,'KODE BANGUNAN ATAS'!$C:$C,"N/A",0)</f>
        <v xml:space="preserve">GELAGAR BAJA PERMANEN   </v>
      </c>
      <c r="H819" s="23" t="s">
        <v>1894</v>
      </c>
      <c r="I819" s="23">
        <v>2018</v>
      </c>
      <c r="J819" s="28">
        <v>0.43281599999999998</v>
      </c>
      <c r="K819" s="28">
        <v>109.281418</v>
      </c>
      <c r="L819" s="2" t="s">
        <v>2001</v>
      </c>
      <c r="M819" s="34">
        <v>2</v>
      </c>
      <c r="N819" t="str">
        <f t="shared" si="12"/>
        <v>Mantap</v>
      </c>
    </row>
    <row r="820" spans="1:14" x14ac:dyDescent="0.35">
      <c r="A820" s="2">
        <v>3001564</v>
      </c>
      <c r="B820" s="6" t="s">
        <v>818</v>
      </c>
      <c r="C820" s="11" t="s">
        <v>1750</v>
      </c>
      <c r="D820" s="15" t="s">
        <v>1884</v>
      </c>
      <c r="E820" s="17">
        <v>9.4499999999999993</v>
      </c>
      <c r="F820" s="15">
        <v>10.1</v>
      </c>
      <c r="G820" t="str">
        <f>_xlfn.XLOOKUP(H820,'KODE BANGUNAN ATAS'!$B:$B,'KODE BANGUNAN ATAS'!$C:$C,"N/A",0)</f>
        <v>GORONG GORONG PERSEGI BETON BERTULANG PERMANEN</v>
      </c>
      <c r="H820" s="23" t="s">
        <v>1893</v>
      </c>
      <c r="I820" s="23">
        <v>2024</v>
      </c>
      <c r="J820" s="28">
        <v>0.44318000000000002</v>
      </c>
      <c r="K820" s="28">
        <v>109.307053</v>
      </c>
      <c r="L820" s="2" t="s">
        <v>2001</v>
      </c>
      <c r="M820" s="34">
        <v>1</v>
      </c>
      <c r="N820" t="str">
        <f t="shared" si="12"/>
        <v>Mantap</v>
      </c>
    </row>
    <row r="821" spans="1:14" x14ac:dyDescent="0.35">
      <c r="A821" s="2">
        <v>3000275</v>
      </c>
      <c r="B821" s="6" t="s">
        <v>819</v>
      </c>
      <c r="C821" s="11" t="s">
        <v>1751</v>
      </c>
      <c r="D821" s="15" t="s">
        <v>1884</v>
      </c>
      <c r="E821" s="17">
        <v>6</v>
      </c>
      <c r="F821" s="15">
        <v>11.6</v>
      </c>
      <c r="G821" t="str">
        <f>_xlfn.XLOOKUP(H821,'KODE BANGUNAN ATAS'!$B:$B,'KODE BANGUNAN ATAS'!$C:$C,"N/A",0)</f>
        <v>GORONG GORONG PERSEGI BETON BERTULANG PERMANEN</v>
      </c>
      <c r="H821" s="23" t="s">
        <v>1893</v>
      </c>
      <c r="I821" s="23">
        <v>1989</v>
      </c>
      <c r="J821" s="28">
        <v>0.445691</v>
      </c>
      <c r="K821" s="28">
        <v>109.316104</v>
      </c>
      <c r="L821" s="2" t="s">
        <v>2001</v>
      </c>
      <c r="M821" s="34">
        <v>1</v>
      </c>
      <c r="N821" t="str">
        <f t="shared" si="12"/>
        <v>Mantap</v>
      </c>
    </row>
    <row r="822" spans="1:14" x14ac:dyDescent="0.35">
      <c r="A822" s="2">
        <v>3001565</v>
      </c>
      <c r="B822" s="6" t="s">
        <v>820</v>
      </c>
      <c r="C822" s="11" t="s">
        <v>1169</v>
      </c>
      <c r="D822" s="15" t="s">
        <v>1884</v>
      </c>
      <c r="E822" s="17">
        <v>8.5</v>
      </c>
      <c r="F822" s="15">
        <v>6.5</v>
      </c>
      <c r="G822" t="str">
        <f>_xlfn.XLOOKUP(H822,'KODE BANGUNAN ATAS'!$B:$B,'KODE BANGUNAN ATAS'!$C:$C,"N/A",0)</f>
        <v>GELAGAR KOMPOSIT BAJA LANTAI BETON PERMANEN</v>
      </c>
      <c r="H822" s="23" t="s">
        <v>1898</v>
      </c>
      <c r="I822" s="23">
        <v>2018</v>
      </c>
      <c r="J822" s="28">
        <v>0.46132400000000001</v>
      </c>
      <c r="K822" s="28">
        <v>109.33143200000001</v>
      </c>
      <c r="L822" s="2" t="s">
        <v>2001</v>
      </c>
      <c r="M822" s="34">
        <v>2</v>
      </c>
      <c r="N822" t="str">
        <f t="shared" si="12"/>
        <v>Mantap</v>
      </c>
    </row>
    <row r="823" spans="1:14" x14ac:dyDescent="0.35">
      <c r="A823" s="2">
        <v>3001566</v>
      </c>
      <c r="B823" s="6" t="s">
        <v>821</v>
      </c>
      <c r="C823" s="11" t="s">
        <v>1752</v>
      </c>
      <c r="D823" s="15" t="s">
        <v>1884</v>
      </c>
      <c r="E823" s="17">
        <v>12.7</v>
      </c>
      <c r="F823" s="15">
        <v>5.05</v>
      </c>
      <c r="G823" t="str">
        <f>_xlfn.XLOOKUP(H823,'KODE BANGUNAN ATAS'!$B:$B,'KODE BANGUNAN ATAS'!$C:$C,"N/A",0)</f>
        <v xml:space="preserve">GELAGAR KAYU PERMANEN   </v>
      </c>
      <c r="H823" s="23" t="s">
        <v>1901</v>
      </c>
      <c r="I823" s="23">
        <v>1985</v>
      </c>
      <c r="J823" s="28">
        <v>0.46655999999999997</v>
      </c>
      <c r="K823" s="28">
        <v>109.333816</v>
      </c>
      <c r="L823" s="2" t="s">
        <v>2001</v>
      </c>
      <c r="M823" s="34">
        <v>3</v>
      </c>
      <c r="N823" t="str">
        <f t="shared" si="12"/>
        <v>Tidak Mantap</v>
      </c>
    </row>
    <row r="824" spans="1:14" x14ac:dyDescent="0.35">
      <c r="A824" s="2">
        <v>3001567</v>
      </c>
      <c r="B824" s="6" t="s">
        <v>822</v>
      </c>
      <c r="C824" s="11" t="s">
        <v>1753</v>
      </c>
      <c r="D824" s="15" t="s">
        <v>1884</v>
      </c>
      <c r="E824" s="17">
        <v>87.8</v>
      </c>
      <c r="F824" s="15">
        <v>6.9</v>
      </c>
      <c r="G824" t="str">
        <f>_xlfn.XLOOKUP(H824,'KODE BANGUNAN ATAS'!$B:$B,'KODE BANGUNAN ATAS'!$C:$C,"N/A",0)</f>
        <v xml:space="preserve">RANGKA BAJA BELANDA (TIPE BARU) </v>
      </c>
      <c r="H824" s="23" t="s">
        <v>1904</v>
      </c>
      <c r="I824" s="23">
        <v>1982</v>
      </c>
      <c r="J824" s="28">
        <v>0.47147099999999997</v>
      </c>
      <c r="K824" s="28">
        <v>109.33843899999999</v>
      </c>
      <c r="L824" s="2" t="s">
        <v>2001</v>
      </c>
      <c r="M824" s="34">
        <v>2</v>
      </c>
      <c r="N824" t="str">
        <f t="shared" si="12"/>
        <v>Mantap</v>
      </c>
    </row>
    <row r="825" spans="1:14" x14ac:dyDescent="0.35">
      <c r="A825" s="2">
        <v>3001569</v>
      </c>
      <c r="B825" s="6" t="s">
        <v>823</v>
      </c>
      <c r="C825" s="11" t="s">
        <v>1754</v>
      </c>
      <c r="D825" s="15" t="s">
        <v>1884</v>
      </c>
      <c r="E825" s="17">
        <v>10</v>
      </c>
      <c r="F825" s="15">
        <v>8.1999999999999993</v>
      </c>
      <c r="G825" t="str">
        <f>_xlfn.XLOOKUP(H825,'KODE BANGUNAN ATAS'!$B:$B,'KODE BANGUNAN ATAS'!$C:$C,"N/A",0)</f>
        <v>GELAGAR KOMPOSIT BAJA LANTAI BETON PERMANEN</v>
      </c>
      <c r="H825" s="23" t="s">
        <v>1898</v>
      </c>
      <c r="I825" s="23">
        <v>2018</v>
      </c>
      <c r="J825" s="28">
        <v>0.48451</v>
      </c>
      <c r="K825" s="28">
        <v>109.351952</v>
      </c>
      <c r="L825" s="2" t="s">
        <v>2001</v>
      </c>
      <c r="M825" s="34">
        <v>2</v>
      </c>
      <c r="N825" t="str">
        <f t="shared" si="12"/>
        <v>Mantap</v>
      </c>
    </row>
    <row r="826" spans="1:14" x14ac:dyDescent="0.35">
      <c r="A826" s="2">
        <v>3001570</v>
      </c>
      <c r="B826" s="6" t="s">
        <v>824</v>
      </c>
      <c r="C826" s="11" t="s">
        <v>1755</v>
      </c>
      <c r="D826" s="15" t="s">
        <v>1884</v>
      </c>
      <c r="E826" s="17">
        <v>9.5</v>
      </c>
      <c r="F826" s="15">
        <v>7.6</v>
      </c>
      <c r="G826" t="str">
        <f>_xlfn.XLOOKUP(H826,'KODE BANGUNAN ATAS'!$B:$B,'KODE BANGUNAN ATAS'!$C:$C,"N/A",0)</f>
        <v>GELAGAR KOMPOSIT BAJA LANTAI BETON PERMANEN</v>
      </c>
      <c r="H826" s="23" t="s">
        <v>1898</v>
      </c>
      <c r="I826" s="23">
        <v>2018</v>
      </c>
      <c r="J826" s="28">
        <v>0.49298199999999998</v>
      </c>
      <c r="K826" s="28">
        <v>109.36376799999999</v>
      </c>
      <c r="L826" s="2" t="s">
        <v>2001</v>
      </c>
      <c r="M826" s="34">
        <v>2</v>
      </c>
      <c r="N826" t="str">
        <f t="shared" si="12"/>
        <v>Mantap</v>
      </c>
    </row>
    <row r="827" spans="1:14" x14ac:dyDescent="0.35">
      <c r="A827" s="2">
        <v>3001571</v>
      </c>
      <c r="B827" s="6" t="s">
        <v>825</v>
      </c>
      <c r="C827" s="11" t="s">
        <v>1756</v>
      </c>
      <c r="D827" s="15" t="s">
        <v>1884</v>
      </c>
      <c r="E827" s="17">
        <v>10</v>
      </c>
      <c r="F827" s="15">
        <v>8.6999999999999993</v>
      </c>
      <c r="G827" t="str">
        <f>_xlfn.XLOOKUP(H827,'KODE BANGUNAN ATAS'!$B:$B,'KODE BANGUNAN ATAS'!$C:$C,"N/A",0)</f>
        <v>GELAGAR KOMPOSIT BAJA LANTAI BETON PERMANEN</v>
      </c>
      <c r="H827" s="23" t="s">
        <v>1898</v>
      </c>
      <c r="I827" s="23">
        <v>2018</v>
      </c>
      <c r="J827" s="28">
        <v>0.51336899999999996</v>
      </c>
      <c r="K827" s="28">
        <v>109.373715</v>
      </c>
      <c r="L827" s="2" t="s">
        <v>2001</v>
      </c>
      <c r="M827" s="34">
        <v>2</v>
      </c>
      <c r="N827" t="str">
        <f t="shared" si="12"/>
        <v>Mantap</v>
      </c>
    </row>
    <row r="828" spans="1:14" x14ac:dyDescent="0.35">
      <c r="A828" s="2">
        <v>3001572</v>
      </c>
      <c r="B828" s="6" t="s">
        <v>826</v>
      </c>
      <c r="C828" s="11" t="s">
        <v>1757</v>
      </c>
      <c r="D828" s="15" t="s">
        <v>1884</v>
      </c>
      <c r="E828" s="17">
        <v>7.7</v>
      </c>
      <c r="F828" s="15">
        <v>6.3500000000000005</v>
      </c>
      <c r="G828" t="str">
        <f>_xlfn.XLOOKUP(H828,'KODE BANGUNAN ATAS'!$B:$B,'KODE BANGUNAN ATAS'!$C:$C,"N/A",0)</f>
        <v xml:space="preserve">GELAGAR KAYU PERMANEN   </v>
      </c>
      <c r="H828" s="23" t="s">
        <v>1901</v>
      </c>
      <c r="I828" s="23">
        <v>1985</v>
      </c>
      <c r="J828" s="28">
        <v>0.54517400000000005</v>
      </c>
      <c r="K828" s="28">
        <v>109.375758</v>
      </c>
      <c r="L828" s="2" t="s">
        <v>2001</v>
      </c>
      <c r="M828" s="34">
        <v>4</v>
      </c>
      <c r="N828" t="str">
        <f t="shared" si="12"/>
        <v>Tidak Mantap</v>
      </c>
    </row>
    <row r="829" spans="1:14" x14ac:dyDescent="0.35">
      <c r="A829" s="2">
        <v>3001573</v>
      </c>
      <c r="B829" s="6" t="s">
        <v>827</v>
      </c>
      <c r="C829" s="11" t="s">
        <v>1591</v>
      </c>
      <c r="D829" s="15" t="s">
        <v>1884</v>
      </c>
      <c r="E829" s="17">
        <v>41.5</v>
      </c>
      <c r="F829" s="15">
        <v>6.9</v>
      </c>
      <c r="G829" t="str">
        <f>_xlfn.XLOOKUP(H829,'KODE BANGUNAN ATAS'!$B:$B,'KODE BANGUNAN ATAS'!$C:$C,"N/A",0)</f>
        <v xml:space="preserve">RANGKA BAJA AUSTRALIA   </v>
      </c>
      <c r="H829" s="23" t="s">
        <v>1897</v>
      </c>
      <c r="I829" s="23">
        <v>1985</v>
      </c>
      <c r="J829" s="28">
        <v>0.55602700000000005</v>
      </c>
      <c r="K829" s="28">
        <v>109.374742</v>
      </c>
      <c r="L829" s="2" t="s">
        <v>2001</v>
      </c>
      <c r="M829" s="34">
        <v>2</v>
      </c>
      <c r="N829" t="str">
        <f t="shared" si="12"/>
        <v>Mantap</v>
      </c>
    </row>
    <row r="830" spans="1:14" x14ac:dyDescent="0.35">
      <c r="A830" s="2">
        <v>3001574</v>
      </c>
      <c r="B830" s="6" t="s">
        <v>828</v>
      </c>
      <c r="C830" s="11" t="s">
        <v>1758</v>
      </c>
      <c r="D830" s="15" t="s">
        <v>1884</v>
      </c>
      <c r="E830" s="17">
        <v>6</v>
      </c>
      <c r="F830" s="15">
        <v>12.3</v>
      </c>
      <c r="G830" t="str">
        <f>_xlfn.XLOOKUP(H830,'KODE BANGUNAN ATAS'!$B:$B,'KODE BANGUNAN ATAS'!$C:$C,"N/A",0)</f>
        <v>GORONG GORONG PERSEGI BETON BERTULANG PERMANEN</v>
      </c>
      <c r="H830" s="23" t="s">
        <v>1893</v>
      </c>
      <c r="I830" s="23">
        <v>1989</v>
      </c>
      <c r="J830" s="28">
        <v>0.56564099999999995</v>
      </c>
      <c r="K830" s="28">
        <v>109.38127</v>
      </c>
      <c r="L830" s="2" t="s">
        <v>2001</v>
      </c>
      <c r="M830" s="34">
        <v>1</v>
      </c>
      <c r="N830" t="str">
        <f t="shared" si="12"/>
        <v>Mantap</v>
      </c>
    </row>
    <row r="831" spans="1:14" x14ac:dyDescent="0.35">
      <c r="A831" s="2">
        <v>3001575</v>
      </c>
      <c r="B831" s="6" t="s">
        <v>829</v>
      </c>
      <c r="C831" s="11" t="s">
        <v>1759</v>
      </c>
      <c r="D831" s="15" t="s">
        <v>1884</v>
      </c>
      <c r="E831" s="17">
        <v>14.6</v>
      </c>
      <c r="F831" s="15">
        <v>9.4</v>
      </c>
      <c r="G831" t="str">
        <f>_xlfn.XLOOKUP(H831,'KODE BANGUNAN ATAS'!$B:$B,'KODE BANGUNAN ATAS'!$C:$C,"N/A",0)</f>
        <v xml:space="preserve">VOIDED SLAB BETON PRATEKAN PERMANEN </v>
      </c>
      <c r="H831" s="23" t="s">
        <v>1900</v>
      </c>
      <c r="I831" s="23">
        <v>2024</v>
      </c>
      <c r="J831" s="28">
        <v>0.57835999999999999</v>
      </c>
      <c r="K831" s="28">
        <v>109.385223</v>
      </c>
      <c r="L831" s="2" t="s">
        <v>2001</v>
      </c>
      <c r="M831" s="34">
        <v>2</v>
      </c>
      <c r="N831" t="str">
        <f t="shared" si="12"/>
        <v>Mantap</v>
      </c>
    </row>
    <row r="832" spans="1:14" x14ac:dyDescent="0.35">
      <c r="A832" s="2">
        <v>3001576</v>
      </c>
      <c r="B832" s="6" t="s">
        <v>830</v>
      </c>
      <c r="C832" s="11" t="s">
        <v>1760</v>
      </c>
      <c r="D832" s="15" t="s">
        <v>1884</v>
      </c>
      <c r="E832" s="17">
        <v>6.2</v>
      </c>
      <c r="F832" s="15">
        <v>6.9</v>
      </c>
      <c r="G832" t="str">
        <f>_xlfn.XLOOKUP(H832,'KODE BANGUNAN ATAS'!$B:$B,'KODE BANGUNAN ATAS'!$C:$C,"N/A",0)</f>
        <v xml:space="preserve">GELAGAR KAYU PERMANEN   </v>
      </c>
      <c r="H832" s="23" t="s">
        <v>1901</v>
      </c>
      <c r="I832" s="23">
        <v>1985</v>
      </c>
      <c r="J832" s="28">
        <v>0.60592999999999997</v>
      </c>
      <c r="K832" s="28">
        <v>109.39775899999999</v>
      </c>
      <c r="L832" s="2" t="s">
        <v>2001</v>
      </c>
      <c r="M832" s="34">
        <v>4</v>
      </c>
      <c r="N832" t="str">
        <f t="shared" si="12"/>
        <v>Tidak Mantap</v>
      </c>
    </row>
    <row r="833" spans="1:14" x14ac:dyDescent="0.35">
      <c r="A833" s="2">
        <v>3001577</v>
      </c>
      <c r="B833" s="6" t="s">
        <v>831</v>
      </c>
      <c r="C833" s="11" t="s">
        <v>1761</v>
      </c>
      <c r="D833" s="15" t="s">
        <v>1884</v>
      </c>
      <c r="E833" s="17">
        <v>12.65</v>
      </c>
      <c r="F833" s="15">
        <v>9.1</v>
      </c>
      <c r="G833" t="str">
        <f>_xlfn.XLOOKUP(H833,'KODE BANGUNAN ATAS'!$B:$B,'KODE BANGUNAN ATAS'!$C:$C,"N/A",0)</f>
        <v xml:space="preserve">VOIDED SLAB BETON PRATEKAN PERMANEN </v>
      </c>
      <c r="H833" s="23" t="s">
        <v>1900</v>
      </c>
      <c r="I833" s="23">
        <v>2024</v>
      </c>
      <c r="J833" s="28">
        <v>0.60846999999999996</v>
      </c>
      <c r="K833" s="28">
        <v>109.40033699999999</v>
      </c>
      <c r="L833" s="2" t="s">
        <v>2001</v>
      </c>
      <c r="M833" s="34">
        <v>2</v>
      </c>
      <c r="N833" t="str">
        <f t="shared" si="12"/>
        <v>Mantap</v>
      </c>
    </row>
    <row r="834" spans="1:14" x14ac:dyDescent="0.35">
      <c r="A834" s="2">
        <v>3001578</v>
      </c>
      <c r="B834" s="6" t="s">
        <v>832</v>
      </c>
      <c r="C834" s="11" t="s">
        <v>1762</v>
      </c>
      <c r="D834" s="15" t="s">
        <v>1884</v>
      </c>
      <c r="E834" s="17">
        <v>6</v>
      </c>
      <c r="F834" s="15">
        <v>7.8999999999999995</v>
      </c>
      <c r="G834" t="str">
        <f>_xlfn.XLOOKUP(H834,'KODE BANGUNAN ATAS'!$B:$B,'KODE BANGUNAN ATAS'!$C:$C,"N/A",0)</f>
        <v xml:space="preserve">GELAGAR KAYU PERMANEN   </v>
      </c>
      <c r="H834" s="23" t="s">
        <v>1901</v>
      </c>
      <c r="I834" s="23">
        <v>1985</v>
      </c>
      <c r="J834" s="28">
        <v>0.61985800000000002</v>
      </c>
      <c r="K834" s="28">
        <v>109.400012</v>
      </c>
      <c r="L834" s="2" t="s">
        <v>2001</v>
      </c>
      <c r="M834" s="34">
        <v>4</v>
      </c>
      <c r="N834" t="str">
        <f t="shared" si="12"/>
        <v>Tidak Mantap</v>
      </c>
    </row>
    <row r="835" spans="1:14" x14ac:dyDescent="0.35">
      <c r="A835" s="2">
        <v>3001581</v>
      </c>
      <c r="B835" s="6" t="s">
        <v>833</v>
      </c>
      <c r="C835" s="11" t="s">
        <v>1763</v>
      </c>
      <c r="D835" s="15" t="s">
        <v>1884</v>
      </c>
      <c r="E835" s="17">
        <v>37</v>
      </c>
      <c r="F835" s="15">
        <v>7.05</v>
      </c>
      <c r="G835" t="str">
        <f>_xlfn.XLOOKUP(H835,'KODE BANGUNAN ATAS'!$B:$B,'KODE BANGUNAN ATAS'!$C:$C,"N/A",0)</f>
        <v xml:space="preserve">RANGKA BAJA AUSTRALIA   </v>
      </c>
      <c r="H835" s="23" t="s">
        <v>1897</v>
      </c>
      <c r="I835" s="23">
        <v>1992</v>
      </c>
      <c r="J835" s="28">
        <v>0.66822400000000004</v>
      </c>
      <c r="K835" s="28">
        <v>109.38761</v>
      </c>
      <c r="L835" s="2" t="s">
        <v>2001</v>
      </c>
      <c r="M835" s="34">
        <v>2</v>
      </c>
      <c r="N835" t="str">
        <f t="shared" ref="N835:N898" si="13">IF(M835&lt;3,"Mantap","Tidak Mantap")</f>
        <v>Mantap</v>
      </c>
    </row>
    <row r="836" spans="1:14" x14ac:dyDescent="0.35">
      <c r="A836" s="2">
        <v>3001582</v>
      </c>
      <c r="B836" s="6" t="s">
        <v>834</v>
      </c>
      <c r="C836" s="11" t="s">
        <v>1764</v>
      </c>
      <c r="D836" s="15" t="s">
        <v>1884</v>
      </c>
      <c r="E836" s="17">
        <v>12.6</v>
      </c>
      <c r="F836" s="15">
        <v>9.5</v>
      </c>
      <c r="G836" t="str">
        <f>_xlfn.XLOOKUP(H836,'KODE BANGUNAN ATAS'!$B:$B,'KODE BANGUNAN ATAS'!$C:$C,"N/A",0)</f>
        <v xml:space="preserve">VOIDED SLAB BETON PRATEKAN PERMANEN </v>
      </c>
      <c r="H836" s="23" t="s">
        <v>1900</v>
      </c>
      <c r="I836" s="23">
        <v>2024</v>
      </c>
      <c r="J836" s="28">
        <v>0.67682600000000004</v>
      </c>
      <c r="K836" s="28">
        <v>109.393688</v>
      </c>
      <c r="L836" s="2" t="s">
        <v>2001</v>
      </c>
      <c r="M836" s="34">
        <v>2</v>
      </c>
      <c r="N836" t="str">
        <f t="shared" si="13"/>
        <v>Mantap</v>
      </c>
    </row>
    <row r="837" spans="1:14" x14ac:dyDescent="0.35">
      <c r="A837" s="2">
        <v>3001585</v>
      </c>
      <c r="B837" s="6" t="s">
        <v>835</v>
      </c>
      <c r="C837" s="11" t="s">
        <v>1765</v>
      </c>
      <c r="D837" s="15" t="s">
        <v>1884</v>
      </c>
      <c r="E837" s="17">
        <v>25</v>
      </c>
      <c r="F837" s="15">
        <v>7.4</v>
      </c>
      <c r="G837" t="str">
        <f>_xlfn.XLOOKUP(H837,'KODE BANGUNAN ATAS'!$B:$B,'KODE BANGUNAN ATAS'!$C:$C,"N/A",0)</f>
        <v xml:space="preserve">GELAGAR BAJA PERMANEN   </v>
      </c>
      <c r="H837" s="23" t="s">
        <v>1894</v>
      </c>
      <c r="I837" s="23">
        <v>1995</v>
      </c>
      <c r="J837" s="28">
        <v>0.70242899999999997</v>
      </c>
      <c r="K837" s="28">
        <v>109.419353</v>
      </c>
      <c r="L837" s="2" t="s">
        <v>2001</v>
      </c>
      <c r="M837" s="34">
        <v>2</v>
      </c>
      <c r="N837" t="str">
        <f t="shared" si="13"/>
        <v>Mantap</v>
      </c>
    </row>
    <row r="838" spans="1:14" x14ac:dyDescent="0.35">
      <c r="A838" s="2">
        <v>3000281</v>
      </c>
      <c r="B838" s="6" t="s">
        <v>836</v>
      </c>
      <c r="C838" s="11" t="s">
        <v>1766</v>
      </c>
      <c r="D838" s="15" t="s">
        <v>1884</v>
      </c>
      <c r="E838" s="17">
        <v>14.6</v>
      </c>
      <c r="F838" s="15">
        <v>9.6</v>
      </c>
      <c r="G838" t="str">
        <f>_xlfn.XLOOKUP(H838,'KODE BANGUNAN ATAS'!$B:$B,'KODE BANGUNAN ATAS'!$C:$C,"N/A",0)</f>
        <v xml:space="preserve">VOIDED SLAB BETON PRATEKAN PERMANEN </v>
      </c>
      <c r="H838" s="23" t="s">
        <v>1900</v>
      </c>
      <c r="I838" s="23">
        <v>2024</v>
      </c>
      <c r="J838" s="28">
        <v>0.72206599999999999</v>
      </c>
      <c r="K838" s="28">
        <v>109.455522</v>
      </c>
      <c r="L838" s="2" t="s">
        <v>2001</v>
      </c>
      <c r="M838" s="34">
        <v>2</v>
      </c>
      <c r="N838" t="str">
        <f t="shared" si="13"/>
        <v>Mantap</v>
      </c>
    </row>
    <row r="839" spans="1:14" x14ac:dyDescent="0.35">
      <c r="A839" s="2">
        <v>3001586</v>
      </c>
      <c r="B839" s="6" t="s">
        <v>837</v>
      </c>
      <c r="C839" s="11" t="s">
        <v>1767</v>
      </c>
      <c r="D839" s="15" t="s">
        <v>1884</v>
      </c>
      <c r="E839" s="17">
        <v>21.6</v>
      </c>
      <c r="F839" s="15">
        <v>4.2</v>
      </c>
      <c r="G839" t="str">
        <f>_xlfn.XLOOKUP(H839,'KODE BANGUNAN ATAS'!$B:$B,'KODE BANGUNAN ATAS'!$C:$C,"N/A",0)</f>
        <v xml:space="preserve">GELAGAR BAJA PERMANEN   </v>
      </c>
      <c r="H839" s="23" t="s">
        <v>1894</v>
      </c>
      <c r="I839" s="23">
        <v>1995</v>
      </c>
      <c r="J839" s="28">
        <v>0.72594999999999998</v>
      </c>
      <c r="K839" s="28">
        <v>109.482687</v>
      </c>
      <c r="L839" s="2" t="s">
        <v>2001</v>
      </c>
      <c r="M839" s="34">
        <v>1</v>
      </c>
      <c r="N839" t="str">
        <f t="shared" si="13"/>
        <v>Mantap</v>
      </c>
    </row>
    <row r="840" spans="1:14" x14ac:dyDescent="0.35">
      <c r="A840" s="2">
        <v>3001588</v>
      </c>
      <c r="B840" s="6" t="s">
        <v>838</v>
      </c>
      <c r="C840" s="11" t="s">
        <v>1768</v>
      </c>
      <c r="D840" s="15" t="s">
        <v>1884</v>
      </c>
      <c r="E840" s="17">
        <v>6</v>
      </c>
      <c r="F840" s="15">
        <v>5.6000000000000005</v>
      </c>
      <c r="G840" t="str">
        <f>_xlfn.XLOOKUP(H840,'KODE BANGUNAN ATAS'!$B:$B,'KODE BANGUNAN ATAS'!$C:$C,"N/A",0)</f>
        <v xml:space="preserve">GELAGAR KAYU PERMANEN   </v>
      </c>
      <c r="H840" s="23" t="s">
        <v>1901</v>
      </c>
      <c r="I840" s="23">
        <v>1985</v>
      </c>
      <c r="J840" s="28">
        <v>0.72001000000000004</v>
      </c>
      <c r="K840" s="28">
        <v>109.50869</v>
      </c>
      <c r="L840" s="2" t="s">
        <v>2001</v>
      </c>
      <c r="M840" s="34">
        <v>3</v>
      </c>
      <c r="N840" t="str">
        <f t="shared" si="13"/>
        <v>Tidak Mantap</v>
      </c>
    </row>
    <row r="841" spans="1:14" x14ac:dyDescent="0.35">
      <c r="A841" s="2">
        <v>3001589</v>
      </c>
      <c r="B841" s="6" t="s">
        <v>839</v>
      </c>
      <c r="C841" s="11" t="s">
        <v>1769</v>
      </c>
      <c r="D841" s="15" t="s">
        <v>1878</v>
      </c>
      <c r="E841" s="17">
        <v>30.5</v>
      </c>
      <c r="F841" s="15">
        <v>7.4</v>
      </c>
      <c r="G841" t="str">
        <f>_xlfn.XLOOKUP(H841,'KODE BANGUNAN ATAS'!$B:$B,'KODE BANGUNAN ATAS'!$C:$C,"N/A",0)</f>
        <v xml:space="preserve">GELAGAR BAJA PERMANEN   </v>
      </c>
      <c r="H841" s="23" t="s">
        <v>1894</v>
      </c>
      <c r="I841" s="23">
        <v>1995</v>
      </c>
      <c r="J841" s="28">
        <v>0.72895799999999999</v>
      </c>
      <c r="K841" s="28">
        <v>109.520814</v>
      </c>
      <c r="L841" s="2" t="s">
        <v>2001</v>
      </c>
      <c r="M841" s="34">
        <v>2</v>
      </c>
      <c r="N841" t="str">
        <f t="shared" si="13"/>
        <v>Mantap</v>
      </c>
    </row>
    <row r="842" spans="1:14" x14ac:dyDescent="0.35">
      <c r="A842" s="2">
        <v>3001590</v>
      </c>
      <c r="B842" s="6" t="s">
        <v>840</v>
      </c>
      <c r="C842" s="11" t="s">
        <v>1770</v>
      </c>
      <c r="D842" s="15" t="s">
        <v>1878</v>
      </c>
      <c r="E842" s="17">
        <v>14.8</v>
      </c>
      <c r="F842" s="15">
        <v>7</v>
      </c>
      <c r="G842" t="str">
        <f>_xlfn.XLOOKUP(H842,'KODE BANGUNAN ATAS'!$B:$B,'KODE BANGUNAN ATAS'!$C:$C,"N/A",0)</f>
        <v xml:space="preserve">GELAGAR KAYU PERMANEN   </v>
      </c>
      <c r="H842" s="23" t="s">
        <v>1901</v>
      </c>
      <c r="I842" s="23">
        <v>1985</v>
      </c>
      <c r="J842" s="28">
        <v>0.733649</v>
      </c>
      <c r="K842" s="28">
        <v>109.535523</v>
      </c>
      <c r="L842" s="2" t="s">
        <v>2001</v>
      </c>
      <c r="M842" s="34">
        <v>3</v>
      </c>
      <c r="N842" t="str">
        <f t="shared" si="13"/>
        <v>Tidak Mantap</v>
      </c>
    </row>
    <row r="843" spans="1:14" x14ac:dyDescent="0.35">
      <c r="A843" s="2">
        <v>3001592</v>
      </c>
      <c r="B843" s="6" t="s">
        <v>841</v>
      </c>
      <c r="C843" s="11" t="s">
        <v>1771</v>
      </c>
      <c r="D843" s="15" t="s">
        <v>1878</v>
      </c>
      <c r="E843" s="17">
        <v>20.6</v>
      </c>
      <c r="F843" s="15">
        <v>9.5500000000000007</v>
      </c>
      <c r="G843" t="str">
        <f>_xlfn.XLOOKUP(H843,'KODE BANGUNAN ATAS'!$B:$B,'KODE BANGUNAN ATAS'!$C:$C,"N/A",0)</f>
        <v xml:space="preserve">GELAGAR BETON PRATEKAN PERMANEN  </v>
      </c>
      <c r="H843" s="23" t="s">
        <v>1899</v>
      </c>
      <c r="I843" s="23">
        <v>2024</v>
      </c>
      <c r="J843" s="28">
        <v>0.73780999999999997</v>
      </c>
      <c r="K843" s="28">
        <v>109.53929100000001</v>
      </c>
      <c r="L843" s="2" t="s">
        <v>2001</v>
      </c>
      <c r="M843" s="34">
        <v>2</v>
      </c>
      <c r="N843" t="str">
        <f t="shared" si="13"/>
        <v>Mantap</v>
      </c>
    </row>
    <row r="844" spans="1:14" x14ac:dyDescent="0.35">
      <c r="A844" s="2">
        <v>3000283</v>
      </c>
      <c r="B844" s="6" t="s">
        <v>842</v>
      </c>
      <c r="C844" s="11" t="s">
        <v>1772</v>
      </c>
      <c r="D844" s="15" t="s">
        <v>1878</v>
      </c>
      <c r="E844" s="17">
        <v>7.1</v>
      </c>
      <c r="F844" s="15">
        <v>6.4</v>
      </c>
      <c r="G844" t="str">
        <f>_xlfn.XLOOKUP(H844,'KODE BANGUNAN ATAS'!$B:$B,'KODE BANGUNAN ATAS'!$C:$C,"N/A",0)</f>
        <v>GORONG GORONG PERSEGI BETON BERTULANG PERMANEN</v>
      </c>
      <c r="H844" s="23" t="s">
        <v>1893</v>
      </c>
      <c r="I844" s="23">
        <v>2023</v>
      </c>
      <c r="J844" s="28">
        <v>0.75514298677444502</v>
      </c>
      <c r="K844" s="28">
        <v>109.54263305664099</v>
      </c>
      <c r="L844" s="2" t="s">
        <v>2001</v>
      </c>
      <c r="M844" s="34">
        <v>1</v>
      </c>
      <c r="N844" t="str">
        <f t="shared" si="13"/>
        <v>Mantap</v>
      </c>
    </row>
    <row r="845" spans="1:14" x14ac:dyDescent="0.35">
      <c r="A845" s="2">
        <v>3001593</v>
      </c>
      <c r="B845" s="6" t="s">
        <v>843</v>
      </c>
      <c r="C845" s="11" t="s">
        <v>1773</v>
      </c>
      <c r="D845" s="15" t="s">
        <v>1878</v>
      </c>
      <c r="E845" s="17">
        <v>20.399999999999999</v>
      </c>
      <c r="F845" s="15">
        <v>7</v>
      </c>
      <c r="G845" t="str">
        <f>_xlfn.XLOOKUP(H845,'KODE BANGUNAN ATAS'!$B:$B,'KODE BANGUNAN ATAS'!$C:$C,"N/A",0)</f>
        <v xml:space="preserve">GELAGAR BAJA PERMANEN   </v>
      </c>
      <c r="H845" s="23" t="s">
        <v>1894</v>
      </c>
      <c r="I845" s="23">
        <v>1995</v>
      </c>
      <c r="J845" s="28">
        <v>0.79561199999999999</v>
      </c>
      <c r="K845" s="28">
        <v>109.523634</v>
      </c>
      <c r="L845" s="2" t="s">
        <v>2001</v>
      </c>
      <c r="M845" s="34">
        <v>2</v>
      </c>
      <c r="N845" t="str">
        <f t="shared" si="13"/>
        <v>Mantap</v>
      </c>
    </row>
    <row r="846" spans="1:14" x14ac:dyDescent="0.35">
      <c r="A846" s="2">
        <v>3001595</v>
      </c>
      <c r="B846" s="6" t="s">
        <v>844</v>
      </c>
      <c r="C846" s="11" t="s">
        <v>1774</v>
      </c>
      <c r="D846" s="15" t="s">
        <v>1878</v>
      </c>
      <c r="E846" s="17">
        <v>12.5</v>
      </c>
      <c r="F846" s="15">
        <v>7.95</v>
      </c>
      <c r="G846" t="str">
        <f>_xlfn.XLOOKUP(H846,'KODE BANGUNAN ATAS'!$B:$B,'KODE BANGUNAN ATAS'!$C:$C,"N/A",0)</f>
        <v xml:space="preserve">GELAGAR KAYU PERMANEN   </v>
      </c>
      <c r="H846" s="23" t="s">
        <v>1901</v>
      </c>
      <c r="I846" s="23">
        <v>1985</v>
      </c>
      <c r="J846" s="28">
        <v>0.81804500000000002</v>
      </c>
      <c r="K846" s="28">
        <v>109.48594799999999</v>
      </c>
      <c r="L846" s="2" t="s">
        <v>2001</v>
      </c>
      <c r="M846" s="34">
        <v>4</v>
      </c>
      <c r="N846" t="str">
        <f t="shared" si="13"/>
        <v>Tidak Mantap</v>
      </c>
    </row>
    <row r="847" spans="1:14" x14ac:dyDescent="0.35">
      <c r="A847" s="2">
        <v>3001596</v>
      </c>
      <c r="B847" s="6" t="s">
        <v>845</v>
      </c>
      <c r="C847" s="11" t="s">
        <v>1775</v>
      </c>
      <c r="D847" s="15" t="s">
        <v>1878</v>
      </c>
      <c r="E847" s="17">
        <v>46</v>
      </c>
      <c r="F847" s="15">
        <v>5.5</v>
      </c>
      <c r="G847" t="str">
        <f>_xlfn.XLOOKUP(H847,'KODE BANGUNAN ATAS'!$B:$B,'KODE BANGUNAN ATAS'!$C:$C,"N/A",0)</f>
        <v xml:space="preserve">RANGKA BAJA PERMANEN   </v>
      </c>
      <c r="H847" s="23" t="s">
        <v>1896</v>
      </c>
      <c r="I847" s="23">
        <v>1998</v>
      </c>
      <c r="J847" s="28">
        <v>0.81832800000000006</v>
      </c>
      <c r="K847" s="28">
        <v>109.482393</v>
      </c>
      <c r="L847" s="2" t="s">
        <v>2001</v>
      </c>
      <c r="M847" s="34">
        <v>2</v>
      </c>
      <c r="N847" t="str">
        <f t="shared" si="13"/>
        <v>Mantap</v>
      </c>
    </row>
    <row r="848" spans="1:14" x14ac:dyDescent="0.35">
      <c r="A848" s="2">
        <v>3001597</v>
      </c>
      <c r="B848" s="6" t="s">
        <v>846</v>
      </c>
      <c r="C848" s="11" t="s">
        <v>1776</v>
      </c>
      <c r="D848" s="15" t="s">
        <v>1878</v>
      </c>
      <c r="E848" s="17">
        <v>8</v>
      </c>
      <c r="F848" s="15">
        <v>9.6999999999999993</v>
      </c>
      <c r="G848" t="str">
        <f>_xlfn.XLOOKUP(H848,'KODE BANGUNAN ATAS'!$B:$B,'KODE BANGUNAN ATAS'!$C:$C,"N/A",0)</f>
        <v>GORONG GORONG PIPA BETON BERTULANG PERMANEN</v>
      </c>
      <c r="H848" s="23" t="s">
        <v>1907</v>
      </c>
      <c r="I848" s="23">
        <v>1983</v>
      </c>
      <c r="J848" s="28">
        <v>0.82033400000000001</v>
      </c>
      <c r="K848" s="28">
        <v>109.483183</v>
      </c>
      <c r="L848" s="2" t="s">
        <v>2001</v>
      </c>
      <c r="M848" s="34">
        <v>2</v>
      </c>
      <c r="N848" t="str">
        <f t="shared" si="13"/>
        <v>Mantap</v>
      </c>
    </row>
    <row r="849" spans="1:14" x14ac:dyDescent="0.35">
      <c r="A849" s="2">
        <v>3001598</v>
      </c>
      <c r="B849" s="6" t="s">
        <v>847</v>
      </c>
      <c r="C849" s="11" t="s">
        <v>1777</v>
      </c>
      <c r="D849" s="15" t="s">
        <v>1878</v>
      </c>
      <c r="E849" s="17">
        <v>36.5</v>
      </c>
      <c r="F849" s="15">
        <v>6.9</v>
      </c>
      <c r="G849" t="str">
        <f>_xlfn.XLOOKUP(H849,'KODE BANGUNAN ATAS'!$B:$B,'KODE BANGUNAN ATAS'!$C:$C,"N/A",0)</f>
        <v xml:space="preserve">RANGKA BAJA AUSTRALIA   </v>
      </c>
      <c r="H849" s="23" t="s">
        <v>1897</v>
      </c>
      <c r="I849" s="23">
        <v>1992</v>
      </c>
      <c r="J849" s="28">
        <v>0.82593000000000005</v>
      </c>
      <c r="K849" s="28">
        <v>109.48338800000001</v>
      </c>
      <c r="L849" s="2" t="s">
        <v>2001</v>
      </c>
      <c r="M849" s="34">
        <v>3</v>
      </c>
      <c r="N849" t="str">
        <f t="shared" si="13"/>
        <v>Tidak Mantap</v>
      </c>
    </row>
    <row r="850" spans="1:14" x14ac:dyDescent="0.35">
      <c r="A850" s="2">
        <v>3001599</v>
      </c>
      <c r="B850" s="6" t="s">
        <v>848</v>
      </c>
      <c r="C850" s="11" t="s">
        <v>1778</v>
      </c>
      <c r="D850" s="15" t="s">
        <v>1878</v>
      </c>
      <c r="E850" s="17">
        <v>36.6</v>
      </c>
      <c r="F850" s="15">
        <v>7.1</v>
      </c>
      <c r="G850" t="str">
        <f>_xlfn.XLOOKUP(H850,'KODE BANGUNAN ATAS'!$B:$B,'KODE BANGUNAN ATAS'!$C:$C,"N/A",0)</f>
        <v xml:space="preserve">RANGKA BAJA AUSTRALIA   </v>
      </c>
      <c r="H850" s="23" t="s">
        <v>1897</v>
      </c>
      <c r="I850" s="23">
        <v>1992</v>
      </c>
      <c r="J850" s="28">
        <v>0.83701400000000004</v>
      </c>
      <c r="K850" s="28">
        <v>109.492722</v>
      </c>
      <c r="L850" s="2" t="s">
        <v>2001</v>
      </c>
      <c r="M850" s="34">
        <v>2</v>
      </c>
      <c r="N850" t="str">
        <f t="shared" si="13"/>
        <v>Mantap</v>
      </c>
    </row>
    <row r="851" spans="1:14" x14ac:dyDescent="0.35">
      <c r="A851" s="2">
        <v>3001600</v>
      </c>
      <c r="B851" s="6" t="s">
        <v>849</v>
      </c>
      <c r="C851" s="11" t="s">
        <v>1011</v>
      </c>
      <c r="D851" s="15" t="s">
        <v>1878</v>
      </c>
      <c r="E851" s="17">
        <v>12.3</v>
      </c>
      <c r="F851" s="15">
        <v>6</v>
      </c>
      <c r="G851" t="str">
        <f>_xlfn.XLOOKUP(H851,'KODE BANGUNAN ATAS'!$B:$B,'KODE BANGUNAN ATAS'!$C:$C,"N/A",0)</f>
        <v>N/A</v>
      </c>
      <c r="H851" s="23" t="s">
        <v>1916</v>
      </c>
      <c r="I851" s="23">
        <v>1990</v>
      </c>
      <c r="J851" s="28">
        <v>0.85757499999999998</v>
      </c>
      <c r="K851" s="28">
        <v>109.50660999999999</v>
      </c>
      <c r="L851" s="2" t="s">
        <v>2001</v>
      </c>
      <c r="M851" s="34">
        <v>3</v>
      </c>
      <c r="N851" t="str">
        <f t="shared" si="13"/>
        <v>Tidak Mantap</v>
      </c>
    </row>
    <row r="852" spans="1:14" x14ac:dyDescent="0.35">
      <c r="A852" s="2">
        <v>3000285</v>
      </c>
      <c r="B852" s="6" t="s">
        <v>850</v>
      </c>
      <c r="C852" s="11" t="s">
        <v>1779</v>
      </c>
      <c r="D852" s="15" t="s">
        <v>1878</v>
      </c>
      <c r="E852" s="17">
        <v>9</v>
      </c>
      <c r="F852" s="15">
        <v>6.5</v>
      </c>
      <c r="G852" t="str">
        <f>_xlfn.XLOOKUP(H852,'KODE BANGUNAN ATAS'!$B:$B,'KODE BANGUNAN ATAS'!$C:$C,"N/A",0)</f>
        <v>GORONG GORONG PIPA BETON BERTULANG PERMANEN</v>
      </c>
      <c r="H852" s="23" t="s">
        <v>1907</v>
      </c>
      <c r="I852" s="23">
        <v>1983</v>
      </c>
      <c r="J852" s="28">
        <v>0.90665899999999999</v>
      </c>
      <c r="K852" s="28">
        <v>109.48971899999999</v>
      </c>
      <c r="L852" s="2" t="s">
        <v>2001</v>
      </c>
      <c r="M852" s="34">
        <v>1</v>
      </c>
      <c r="N852" t="str">
        <f t="shared" si="13"/>
        <v>Mantap</v>
      </c>
    </row>
    <row r="853" spans="1:14" x14ac:dyDescent="0.35">
      <c r="A853" s="2">
        <v>3001603</v>
      </c>
      <c r="B853" s="6" t="s">
        <v>851</v>
      </c>
      <c r="C853" s="11" t="s">
        <v>1780</v>
      </c>
      <c r="D853" s="15" t="s">
        <v>1878</v>
      </c>
      <c r="E853" s="17">
        <v>46</v>
      </c>
      <c r="F853" s="15">
        <v>5.95</v>
      </c>
      <c r="G853" t="str">
        <f>_xlfn.XLOOKUP(H853,'KODE BANGUNAN ATAS'!$B:$B,'KODE BANGUNAN ATAS'!$C:$C,"N/A",0)</f>
        <v xml:space="preserve">RANGKA BAJA SEMI PERMANEN (AUSTRIA) </v>
      </c>
      <c r="H853" s="23" t="s">
        <v>1910</v>
      </c>
      <c r="I853" s="23">
        <v>1990</v>
      </c>
      <c r="J853" s="28">
        <v>0.93950299999999998</v>
      </c>
      <c r="K853" s="28">
        <v>109.4751</v>
      </c>
      <c r="L853" s="2" t="s">
        <v>2001</v>
      </c>
      <c r="M853" s="34">
        <v>3</v>
      </c>
      <c r="N853" t="str">
        <f t="shared" si="13"/>
        <v>Tidak Mantap</v>
      </c>
    </row>
    <row r="854" spans="1:14" x14ac:dyDescent="0.35">
      <c r="A854" s="2">
        <v>3001604</v>
      </c>
      <c r="B854" s="6" t="s">
        <v>852</v>
      </c>
      <c r="C854" s="11" t="s">
        <v>1781</v>
      </c>
      <c r="D854" s="15" t="s">
        <v>1878</v>
      </c>
      <c r="E854" s="17">
        <v>7.8</v>
      </c>
      <c r="F854" s="15">
        <v>7.6</v>
      </c>
      <c r="G854" t="str">
        <f>_xlfn.XLOOKUP(H854,'KODE BANGUNAN ATAS'!$B:$B,'KODE BANGUNAN ATAS'!$C:$C,"N/A",0)</f>
        <v xml:space="preserve">PELAT BETON BETON BERTULANG PERMANEN </v>
      </c>
      <c r="H854" s="23" t="s">
        <v>1902</v>
      </c>
      <c r="I854" s="23">
        <v>2000</v>
      </c>
      <c r="J854" s="28">
        <v>0.95</v>
      </c>
      <c r="K854" s="28">
        <v>109.491562</v>
      </c>
      <c r="L854" s="2" t="s">
        <v>2001</v>
      </c>
      <c r="M854" s="34">
        <v>1</v>
      </c>
      <c r="N854" t="str">
        <f t="shared" si="13"/>
        <v>Mantap</v>
      </c>
    </row>
    <row r="855" spans="1:14" x14ac:dyDescent="0.35">
      <c r="A855" s="2">
        <v>3001605</v>
      </c>
      <c r="B855" s="6" t="s">
        <v>853</v>
      </c>
      <c r="C855" s="11" t="s">
        <v>1782</v>
      </c>
      <c r="D855" s="15" t="s">
        <v>1878</v>
      </c>
      <c r="E855" s="17">
        <v>12</v>
      </c>
      <c r="F855" s="15">
        <v>7.3</v>
      </c>
      <c r="G855" t="str">
        <f>_xlfn.XLOOKUP(H855,'KODE BANGUNAN ATAS'!$B:$B,'KODE BANGUNAN ATAS'!$C:$C,"N/A",0)</f>
        <v>GORONG GORONG PERSEGI BETON BERTULANG PERMANEN</v>
      </c>
      <c r="H855" s="23" t="s">
        <v>1893</v>
      </c>
      <c r="I855" s="23">
        <v>1989</v>
      </c>
      <c r="J855" s="28">
        <v>0.97066600000000003</v>
      </c>
      <c r="K855" s="28">
        <v>109.505402</v>
      </c>
      <c r="L855" s="2" t="s">
        <v>2001</v>
      </c>
      <c r="M855" s="34">
        <v>1</v>
      </c>
      <c r="N855" t="str">
        <f t="shared" si="13"/>
        <v>Mantap</v>
      </c>
    </row>
    <row r="856" spans="1:14" x14ac:dyDescent="0.35">
      <c r="A856" s="2">
        <v>3001606</v>
      </c>
      <c r="B856" s="6" t="s">
        <v>854</v>
      </c>
      <c r="C856" s="11" t="s">
        <v>1783</v>
      </c>
      <c r="D856" s="15" t="s">
        <v>1878</v>
      </c>
      <c r="E856" s="17">
        <v>13.1</v>
      </c>
      <c r="F856" s="15">
        <v>6.5</v>
      </c>
      <c r="G856" t="str">
        <f>_xlfn.XLOOKUP(H856,'KODE BANGUNAN ATAS'!$B:$B,'KODE BANGUNAN ATAS'!$C:$C,"N/A",0)</f>
        <v>N/A</v>
      </c>
      <c r="H856" s="23" t="s">
        <v>1916</v>
      </c>
      <c r="I856" s="23">
        <v>1990</v>
      </c>
      <c r="J856" s="28">
        <v>0.97842600000000002</v>
      </c>
      <c r="K856" s="28">
        <v>109.51882999999999</v>
      </c>
      <c r="L856" s="2" t="s">
        <v>2001</v>
      </c>
      <c r="M856" s="34">
        <v>3</v>
      </c>
      <c r="N856" t="str">
        <f t="shared" si="13"/>
        <v>Tidak Mantap</v>
      </c>
    </row>
    <row r="857" spans="1:14" x14ac:dyDescent="0.35">
      <c r="A857" s="2">
        <v>3001608</v>
      </c>
      <c r="B857" s="6" t="s">
        <v>855</v>
      </c>
      <c r="C857" s="11" t="s">
        <v>1784</v>
      </c>
      <c r="D857" s="15" t="s">
        <v>1878</v>
      </c>
      <c r="E857" s="17">
        <v>121.3</v>
      </c>
      <c r="F857" s="15">
        <v>9</v>
      </c>
      <c r="G857" t="str">
        <f>_xlfn.XLOOKUP(H857,'KODE BANGUNAN ATAS'!$B:$B,'KODE BANGUNAN ATAS'!$C:$C,"N/A",0)</f>
        <v xml:space="preserve">RANGKA BAJA PERMANEN   </v>
      </c>
      <c r="H857" s="23" t="s">
        <v>1896</v>
      </c>
      <c r="I857" s="23">
        <v>2023</v>
      </c>
      <c r="J857" s="28">
        <v>1.0388329999999999</v>
      </c>
      <c r="K857" s="28">
        <v>109.616266</v>
      </c>
      <c r="L857" s="2" t="s">
        <v>2001</v>
      </c>
      <c r="M857" s="34">
        <v>1</v>
      </c>
      <c r="N857" t="str">
        <f t="shared" si="13"/>
        <v>Mantap</v>
      </c>
    </row>
    <row r="858" spans="1:14" x14ac:dyDescent="0.35">
      <c r="A858" s="2">
        <v>3001609</v>
      </c>
      <c r="B858" s="6" t="s">
        <v>856</v>
      </c>
      <c r="C858" s="11" t="s">
        <v>1785</v>
      </c>
      <c r="D858" s="15" t="s">
        <v>1878</v>
      </c>
      <c r="E858" s="17">
        <v>7</v>
      </c>
      <c r="F858" s="15">
        <v>7</v>
      </c>
      <c r="G858" t="str">
        <f>_xlfn.XLOOKUP(H858,'KODE BANGUNAN ATAS'!$B:$B,'KODE BANGUNAN ATAS'!$C:$C,"N/A",0)</f>
        <v>GORONG GORONG PERSEGI BETON BERTULANG PERMANEN</v>
      </c>
      <c r="H858" s="23" t="s">
        <v>1893</v>
      </c>
      <c r="I858" s="23">
        <v>1989</v>
      </c>
      <c r="J858" s="28">
        <v>1.0440719999999999</v>
      </c>
      <c r="K858" s="28">
        <v>109.627392</v>
      </c>
      <c r="L858" s="2" t="s">
        <v>2001</v>
      </c>
      <c r="M858" s="34">
        <v>2</v>
      </c>
      <c r="N858" t="str">
        <f t="shared" si="13"/>
        <v>Mantap</v>
      </c>
    </row>
    <row r="859" spans="1:14" x14ac:dyDescent="0.35">
      <c r="A859" s="2">
        <v>3001610</v>
      </c>
      <c r="B859" s="6" t="s">
        <v>857</v>
      </c>
      <c r="C859" s="11" t="s">
        <v>1786</v>
      </c>
      <c r="D859" s="15" t="s">
        <v>1878</v>
      </c>
      <c r="E859" s="17">
        <v>15.6</v>
      </c>
      <c r="F859" s="15">
        <v>5.8</v>
      </c>
      <c r="G859" t="str">
        <f>_xlfn.XLOOKUP(H859,'KODE BANGUNAN ATAS'!$B:$B,'KODE BANGUNAN ATAS'!$C:$C,"N/A",0)</f>
        <v xml:space="preserve">RANGKA BAJA SEMI PERMANEN (AUSTRIA) </v>
      </c>
      <c r="H859" s="23" t="s">
        <v>1910</v>
      </c>
      <c r="I859" s="23">
        <v>1990</v>
      </c>
      <c r="J859" s="28">
        <v>1.064835</v>
      </c>
      <c r="K859" s="28">
        <v>109.63460600000001</v>
      </c>
      <c r="L859" s="2" t="s">
        <v>2001</v>
      </c>
      <c r="M859" s="34">
        <v>3</v>
      </c>
      <c r="N859" t="str">
        <f t="shared" si="13"/>
        <v>Tidak Mantap</v>
      </c>
    </row>
    <row r="860" spans="1:14" x14ac:dyDescent="0.35">
      <c r="A860" s="2">
        <v>3001611</v>
      </c>
      <c r="B860" s="6" t="s">
        <v>858</v>
      </c>
      <c r="C860" s="11" t="s">
        <v>1787</v>
      </c>
      <c r="D860" s="15" t="s">
        <v>1878</v>
      </c>
      <c r="E860" s="17">
        <v>10.199999999999999</v>
      </c>
      <c r="F860" s="15">
        <v>6.3</v>
      </c>
      <c r="G860" t="str">
        <f>_xlfn.XLOOKUP(H860,'KODE BANGUNAN ATAS'!$B:$B,'KODE BANGUNAN ATAS'!$C:$C,"N/A",0)</f>
        <v>N/A</v>
      </c>
      <c r="H860" s="23" t="s">
        <v>1916</v>
      </c>
      <c r="I860" s="23">
        <v>1990</v>
      </c>
      <c r="J860" s="28">
        <v>1.0712390000000001</v>
      </c>
      <c r="K860" s="28">
        <v>109.641952</v>
      </c>
      <c r="L860" s="2" t="s">
        <v>2001</v>
      </c>
      <c r="M860" s="34">
        <v>3</v>
      </c>
      <c r="N860" t="str">
        <f t="shared" si="13"/>
        <v>Tidak Mantap</v>
      </c>
    </row>
    <row r="861" spans="1:14" x14ac:dyDescent="0.35">
      <c r="A861" s="2">
        <v>3001612</v>
      </c>
      <c r="B861" s="6" t="s">
        <v>859</v>
      </c>
      <c r="C861" s="11" t="s">
        <v>1788</v>
      </c>
      <c r="D861" s="15" t="s">
        <v>1878</v>
      </c>
      <c r="E861" s="17">
        <v>6.5</v>
      </c>
      <c r="F861" s="15">
        <v>7</v>
      </c>
      <c r="G861" t="str">
        <f>_xlfn.XLOOKUP(H861,'KODE BANGUNAN ATAS'!$B:$B,'KODE BANGUNAN ATAS'!$C:$C,"N/A",0)</f>
        <v>GORONG GORONG PERSEGI BETON BERTULANG PERMANEN</v>
      </c>
      <c r="H861" s="23" t="s">
        <v>1893</v>
      </c>
      <c r="I861" s="23">
        <v>1989</v>
      </c>
      <c r="J861" s="28">
        <v>1.07311</v>
      </c>
      <c r="K861" s="28">
        <v>109.644829</v>
      </c>
      <c r="L861" s="2" t="s">
        <v>2001</v>
      </c>
      <c r="M861" s="34">
        <v>2</v>
      </c>
      <c r="N861" t="str">
        <f t="shared" si="13"/>
        <v>Mantap</v>
      </c>
    </row>
    <row r="862" spans="1:14" x14ac:dyDescent="0.35">
      <c r="A862" s="2">
        <v>3001613</v>
      </c>
      <c r="B862" s="6" t="s">
        <v>860</v>
      </c>
      <c r="C862" s="11" t="s">
        <v>1789</v>
      </c>
      <c r="D862" s="15" t="s">
        <v>1878</v>
      </c>
      <c r="E862" s="17">
        <v>7.2</v>
      </c>
      <c r="F862" s="15">
        <v>7</v>
      </c>
      <c r="G862" t="str">
        <f>_xlfn.XLOOKUP(H862,'KODE BANGUNAN ATAS'!$B:$B,'KODE BANGUNAN ATAS'!$C:$C,"N/A",0)</f>
        <v>GORONG GORONG PERSEGI BETON BERTULANG PERMANEN</v>
      </c>
      <c r="H862" s="23" t="s">
        <v>1893</v>
      </c>
      <c r="I862" s="23">
        <v>1989</v>
      </c>
      <c r="J862" s="28">
        <v>1.0745800000000001</v>
      </c>
      <c r="K862" s="28">
        <v>109.64631199999999</v>
      </c>
      <c r="L862" s="2" t="s">
        <v>2001</v>
      </c>
      <c r="M862" s="34">
        <v>2</v>
      </c>
      <c r="N862" t="str">
        <f t="shared" si="13"/>
        <v>Mantap</v>
      </c>
    </row>
    <row r="863" spans="1:14" x14ac:dyDescent="0.35">
      <c r="A863" s="2">
        <v>3001614</v>
      </c>
      <c r="B863" s="6" t="s">
        <v>861</v>
      </c>
      <c r="C863" s="11" t="s">
        <v>1790</v>
      </c>
      <c r="D863" s="15" t="s">
        <v>1878</v>
      </c>
      <c r="E863" s="17">
        <v>25</v>
      </c>
      <c r="F863" s="15">
        <v>10</v>
      </c>
      <c r="G863" t="str">
        <f>_xlfn.XLOOKUP(H863,'KODE BANGUNAN ATAS'!$B:$B,'KODE BANGUNAN ATAS'!$C:$C,"N/A",0)</f>
        <v xml:space="preserve">GELAGAR BAJA PERMANEN   </v>
      </c>
      <c r="H863" s="23" t="s">
        <v>1894</v>
      </c>
      <c r="I863" s="23">
        <v>2019</v>
      </c>
      <c r="J863" s="28">
        <v>1.085912</v>
      </c>
      <c r="K863" s="28">
        <v>109.646355</v>
      </c>
      <c r="L863" s="2" t="s">
        <v>2001</v>
      </c>
      <c r="M863" s="34">
        <v>1</v>
      </c>
      <c r="N863" t="str">
        <f t="shared" si="13"/>
        <v>Mantap</v>
      </c>
    </row>
    <row r="864" spans="1:14" x14ac:dyDescent="0.35">
      <c r="A864" s="2">
        <v>3001615</v>
      </c>
      <c r="B864" s="6" t="s">
        <v>862</v>
      </c>
      <c r="C864" s="11" t="s">
        <v>1791</v>
      </c>
      <c r="D864" s="15" t="s">
        <v>1878</v>
      </c>
      <c r="E864" s="17">
        <v>25</v>
      </c>
      <c r="F864" s="15">
        <v>10</v>
      </c>
      <c r="G864" t="str">
        <f>_xlfn.XLOOKUP(H864,'KODE BANGUNAN ATAS'!$B:$B,'KODE BANGUNAN ATAS'!$C:$C,"N/A",0)</f>
        <v xml:space="preserve">GELAGAR BAJA PERMANEN   </v>
      </c>
      <c r="H864" s="23" t="s">
        <v>1894</v>
      </c>
      <c r="I864" s="23">
        <v>2019</v>
      </c>
      <c r="J864" s="28">
        <v>1.0943830000000001</v>
      </c>
      <c r="K864" s="28">
        <v>109.668904</v>
      </c>
      <c r="L864" s="2" t="s">
        <v>2001</v>
      </c>
      <c r="M864" s="34">
        <v>1</v>
      </c>
      <c r="N864" t="str">
        <f t="shared" si="13"/>
        <v>Mantap</v>
      </c>
    </row>
    <row r="865" spans="1:14" x14ac:dyDescent="0.35">
      <c r="A865" s="2">
        <v>3001616</v>
      </c>
      <c r="B865" s="6" t="s">
        <v>863</v>
      </c>
      <c r="C865" s="11" t="s">
        <v>1792</v>
      </c>
      <c r="D865" s="15" t="s">
        <v>1878</v>
      </c>
      <c r="E865" s="17">
        <v>13.4</v>
      </c>
      <c r="F865" s="15">
        <v>6.2</v>
      </c>
      <c r="G865" t="str">
        <f>_xlfn.XLOOKUP(H865,'KODE BANGUNAN ATAS'!$B:$B,'KODE BANGUNAN ATAS'!$C:$C,"N/A",0)</f>
        <v>N/A</v>
      </c>
      <c r="H865" s="23" t="s">
        <v>1916</v>
      </c>
      <c r="I865" s="23">
        <v>1990</v>
      </c>
      <c r="J865" s="28">
        <v>1.11389</v>
      </c>
      <c r="K865" s="28">
        <v>109.69027699999999</v>
      </c>
      <c r="L865" s="2" t="s">
        <v>2001</v>
      </c>
      <c r="M865" s="34">
        <v>3</v>
      </c>
      <c r="N865" t="str">
        <f t="shared" si="13"/>
        <v>Tidak Mantap</v>
      </c>
    </row>
    <row r="866" spans="1:14" x14ac:dyDescent="0.35">
      <c r="A866" s="2">
        <v>3001617</v>
      </c>
      <c r="B866" s="6" t="s">
        <v>864</v>
      </c>
      <c r="C866" s="11" t="s">
        <v>1793</v>
      </c>
      <c r="D866" s="15" t="s">
        <v>1878</v>
      </c>
      <c r="E866" s="17">
        <v>7</v>
      </c>
      <c r="F866" s="15">
        <v>6.8</v>
      </c>
      <c r="G866" t="str">
        <f>_xlfn.XLOOKUP(H866,'KODE BANGUNAN ATAS'!$B:$B,'KODE BANGUNAN ATAS'!$C:$C,"N/A",0)</f>
        <v>GORONG GORONG PERSEGI BETON BERTULANG PERMANEN</v>
      </c>
      <c r="H866" s="23" t="s">
        <v>1893</v>
      </c>
      <c r="I866" s="23">
        <v>1989</v>
      </c>
      <c r="J866" s="28">
        <v>1.1161700000000001</v>
      </c>
      <c r="K866" s="28">
        <v>109.691299</v>
      </c>
      <c r="L866" s="2" t="s">
        <v>2001</v>
      </c>
      <c r="M866" s="34">
        <v>1</v>
      </c>
      <c r="N866" t="str">
        <f t="shared" si="13"/>
        <v>Mantap</v>
      </c>
    </row>
    <row r="867" spans="1:14" x14ac:dyDescent="0.35">
      <c r="A867" s="2">
        <v>3001618</v>
      </c>
      <c r="B867" s="6" t="s">
        <v>865</v>
      </c>
      <c r="C867" s="11" t="s">
        <v>1794</v>
      </c>
      <c r="D867" s="15" t="s">
        <v>1878</v>
      </c>
      <c r="E867" s="17">
        <v>7</v>
      </c>
      <c r="F867" s="15">
        <v>7</v>
      </c>
      <c r="G867" t="str">
        <f>_xlfn.XLOOKUP(H867,'KODE BANGUNAN ATAS'!$B:$B,'KODE BANGUNAN ATAS'!$C:$C,"N/A",0)</f>
        <v>GORONG GORONG PERSEGI BETON BERTULANG PERMANEN</v>
      </c>
      <c r="H867" s="23" t="s">
        <v>1893</v>
      </c>
      <c r="I867" s="23">
        <v>1989</v>
      </c>
      <c r="J867" s="28">
        <v>1.1166799999999999</v>
      </c>
      <c r="K867" s="28">
        <v>109.69154399999999</v>
      </c>
      <c r="L867" s="2" t="s">
        <v>2001</v>
      </c>
      <c r="M867" s="34">
        <v>1</v>
      </c>
      <c r="N867" t="str">
        <f t="shared" si="13"/>
        <v>Mantap</v>
      </c>
    </row>
    <row r="868" spans="1:14" x14ac:dyDescent="0.35">
      <c r="A868" s="2">
        <v>3001619</v>
      </c>
      <c r="B868" s="6" t="s">
        <v>866</v>
      </c>
      <c r="C868" s="11" t="s">
        <v>1795</v>
      </c>
      <c r="D868" s="15" t="s">
        <v>1878</v>
      </c>
      <c r="E868" s="17">
        <v>18.8</v>
      </c>
      <c r="F868" s="15">
        <v>5.9</v>
      </c>
      <c r="G868" t="str">
        <f>_xlfn.XLOOKUP(H868,'KODE BANGUNAN ATAS'!$B:$B,'KODE BANGUNAN ATAS'!$C:$C,"N/A",0)</f>
        <v xml:space="preserve">RANGKA BAJA SEMI PERMANEN (AUSTRIA) </v>
      </c>
      <c r="H868" s="23" t="s">
        <v>1910</v>
      </c>
      <c r="I868" s="23">
        <v>1990</v>
      </c>
      <c r="J868" s="28">
        <v>1.120517</v>
      </c>
      <c r="K868" s="28">
        <v>109.692375</v>
      </c>
      <c r="L868" s="2" t="s">
        <v>2001</v>
      </c>
      <c r="M868" s="34">
        <v>3</v>
      </c>
      <c r="N868" t="str">
        <f t="shared" si="13"/>
        <v>Tidak Mantap</v>
      </c>
    </row>
    <row r="869" spans="1:14" x14ac:dyDescent="0.35">
      <c r="A869" s="2">
        <v>3001620</v>
      </c>
      <c r="B869" s="6" t="s">
        <v>867</v>
      </c>
      <c r="C869" s="11" t="s">
        <v>1796</v>
      </c>
      <c r="D869" s="15" t="s">
        <v>1878</v>
      </c>
      <c r="E869" s="17">
        <v>7</v>
      </c>
      <c r="F869" s="15">
        <v>6.7</v>
      </c>
      <c r="G869" t="str">
        <f>_xlfn.XLOOKUP(H869,'KODE BANGUNAN ATAS'!$B:$B,'KODE BANGUNAN ATAS'!$C:$C,"N/A",0)</f>
        <v>GORONG GORONG PERSEGI BETON BERTULANG PERMANEN</v>
      </c>
      <c r="H869" s="23" t="s">
        <v>1893</v>
      </c>
      <c r="I869" s="23">
        <v>1989</v>
      </c>
      <c r="J869" s="28">
        <v>1.1246309999999999</v>
      </c>
      <c r="K869" s="28">
        <v>109.693393</v>
      </c>
      <c r="L869" s="2" t="s">
        <v>2001</v>
      </c>
      <c r="M869" s="34">
        <v>1</v>
      </c>
      <c r="N869" t="str">
        <f t="shared" si="13"/>
        <v>Mantap</v>
      </c>
    </row>
    <row r="870" spans="1:14" x14ac:dyDescent="0.35">
      <c r="A870" s="2">
        <v>3001621</v>
      </c>
      <c r="B870" s="6" t="s">
        <v>868</v>
      </c>
      <c r="C870" s="11" t="s">
        <v>1797</v>
      </c>
      <c r="D870" s="15" t="s">
        <v>1878</v>
      </c>
      <c r="E870" s="17">
        <v>7</v>
      </c>
      <c r="F870" s="15">
        <v>7.7</v>
      </c>
      <c r="G870" t="str">
        <f>_xlfn.XLOOKUP(H870,'KODE BANGUNAN ATAS'!$B:$B,'KODE BANGUNAN ATAS'!$C:$C,"N/A",0)</f>
        <v xml:space="preserve">PELAT BETON BETON BERTULANG PERMANEN </v>
      </c>
      <c r="H870" s="23" t="s">
        <v>1902</v>
      </c>
      <c r="I870" s="23">
        <v>2000</v>
      </c>
      <c r="J870" s="28">
        <v>1.1465050000000001</v>
      </c>
      <c r="K870" s="28">
        <v>109.698092</v>
      </c>
      <c r="L870" s="2" t="s">
        <v>2001</v>
      </c>
      <c r="M870" s="34">
        <v>1</v>
      </c>
      <c r="N870" t="str">
        <f t="shared" si="13"/>
        <v>Mantap</v>
      </c>
    </row>
    <row r="871" spans="1:14" x14ac:dyDescent="0.35">
      <c r="A871" s="2">
        <v>3001622</v>
      </c>
      <c r="B871" s="6" t="s">
        <v>869</v>
      </c>
      <c r="C871" s="11" t="s">
        <v>1798</v>
      </c>
      <c r="D871" s="15" t="s">
        <v>1878</v>
      </c>
      <c r="E871" s="17">
        <v>81.7</v>
      </c>
      <c r="F871" s="15">
        <v>3.9</v>
      </c>
      <c r="G871" t="str">
        <f>_xlfn.XLOOKUP(H871,'KODE BANGUNAN ATAS'!$B:$B,'KODE BANGUNAN ATAS'!$C:$C,"N/A",0)</f>
        <v xml:space="preserve">RANGKA BAJA CALLENDER HAMILTON (INGGRIS) </v>
      </c>
      <c r="H871" s="23" t="s">
        <v>1903</v>
      </c>
      <c r="I871" s="23">
        <v>1977</v>
      </c>
      <c r="J871" s="28">
        <v>1.1530830000000001</v>
      </c>
      <c r="K871" s="28">
        <v>109.705253</v>
      </c>
      <c r="L871" s="2" t="s">
        <v>2001</v>
      </c>
      <c r="M871" s="34">
        <v>3</v>
      </c>
      <c r="N871" t="str">
        <f t="shared" si="13"/>
        <v>Tidak Mantap</v>
      </c>
    </row>
    <row r="872" spans="1:14" x14ac:dyDescent="0.35">
      <c r="A872" s="2">
        <v>3001623</v>
      </c>
      <c r="B872" s="6" t="s">
        <v>870</v>
      </c>
      <c r="C872" s="11" t="s">
        <v>1799</v>
      </c>
      <c r="D872" s="15" t="s">
        <v>1878</v>
      </c>
      <c r="E872" s="17">
        <v>19.399999999999999</v>
      </c>
      <c r="F872" s="15">
        <v>3.6</v>
      </c>
      <c r="G872" t="str">
        <f>_xlfn.XLOOKUP(H872,'KODE BANGUNAN ATAS'!$B:$B,'KODE BANGUNAN ATAS'!$C:$C,"N/A",0)</f>
        <v>RANGKA BAJA DARURAT (BAILEY, ACROW, TRANSPANEL)</v>
      </c>
      <c r="H872" s="23" t="s">
        <v>1909</v>
      </c>
      <c r="I872" s="23">
        <v>1990</v>
      </c>
      <c r="J872" s="28">
        <v>1.2530829999999999</v>
      </c>
      <c r="K872" s="28">
        <v>109.828853</v>
      </c>
      <c r="L872" s="2" t="s">
        <v>2001</v>
      </c>
      <c r="M872" s="34">
        <v>3</v>
      </c>
      <c r="N872" t="str">
        <f t="shared" si="13"/>
        <v>Tidak Mantap</v>
      </c>
    </row>
    <row r="873" spans="1:14" x14ac:dyDescent="0.35">
      <c r="A873" s="2">
        <v>3001624</v>
      </c>
      <c r="B873" s="6" t="s">
        <v>871</v>
      </c>
      <c r="C873" s="11" t="s">
        <v>1800</v>
      </c>
      <c r="D873" s="15" t="s">
        <v>1878</v>
      </c>
      <c r="E873" s="17">
        <v>125</v>
      </c>
      <c r="F873" s="15">
        <v>4.45</v>
      </c>
      <c r="G873" t="str">
        <f>_xlfn.XLOOKUP(H873,'KODE BANGUNAN ATAS'!$B:$B,'KODE BANGUNAN ATAS'!$C:$C,"N/A",0)</f>
        <v xml:space="preserve">RANGKA BAJA AUSTRALIA   </v>
      </c>
      <c r="H873" s="23" t="s">
        <v>1897</v>
      </c>
      <c r="I873" s="23">
        <v>1992</v>
      </c>
      <c r="J873" s="28">
        <v>1.2844169999999999</v>
      </c>
      <c r="K873" s="28">
        <v>109.856545</v>
      </c>
      <c r="L873" s="2" t="s">
        <v>2001</v>
      </c>
      <c r="M873" s="34">
        <v>2</v>
      </c>
      <c r="N873" t="str">
        <f t="shared" si="13"/>
        <v>Mantap</v>
      </c>
    </row>
    <row r="874" spans="1:14" x14ac:dyDescent="0.35">
      <c r="A874" s="2">
        <v>3001626</v>
      </c>
      <c r="B874" s="6" t="s">
        <v>872</v>
      </c>
      <c r="C874" s="11" t="s">
        <v>1801</v>
      </c>
      <c r="D874" s="15" t="s">
        <v>1878</v>
      </c>
      <c r="E874" s="17">
        <v>20</v>
      </c>
      <c r="F874" s="15">
        <v>3.5</v>
      </c>
      <c r="G874" t="str">
        <f>_xlfn.XLOOKUP(H874,'KODE BANGUNAN ATAS'!$B:$B,'KODE BANGUNAN ATAS'!$C:$C,"N/A",0)</f>
        <v>RANGKA BAJA DARURAT (BAILEY, ACROW, TRANSPANEL)</v>
      </c>
      <c r="H874" s="23" t="s">
        <v>1909</v>
      </c>
      <c r="I874" s="23">
        <v>1980</v>
      </c>
      <c r="J874" s="28">
        <v>1.33148</v>
      </c>
      <c r="K874" s="28">
        <v>109.93235</v>
      </c>
      <c r="L874" s="2" t="s">
        <v>2001</v>
      </c>
      <c r="M874" s="34">
        <v>3</v>
      </c>
      <c r="N874" t="str">
        <f t="shared" si="13"/>
        <v>Tidak Mantap</v>
      </c>
    </row>
    <row r="875" spans="1:14" x14ac:dyDescent="0.35">
      <c r="A875" s="2">
        <v>3001627</v>
      </c>
      <c r="B875" s="6" t="s">
        <v>873</v>
      </c>
      <c r="C875" s="11" t="s">
        <v>1802</v>
      </c>
      <c r="D875" s="15" t="s">
        <v>1878</v>
      </c>
      <c r="E875" s="17">
        <v>41.8</v>
      </c>
      <c r="F875" s="15">
        <v>4.5</v>
      </c>
      <c r="G875" t="str">
        <f>_xlfn.XLOOKUP(H875,'KODE BANGUNAN ATAS'!$B:$B,'KODE BANGUNAN ATAS'!$C:$C,"N/A",0)</f>
        <v xml:space="preserve">RANGKA BAJA AUSTRALIA   </v>
      </c>
      <c r="H875" s="23" t="s">
        <v>1897</v>
      </c>
      <c r="I875" s="23">
        <v>1992</v>
      </c>
      <c r="J875" s="28">
        <v>1.33111</v>
      </c>
      <c r="K875" s="28">
        <v>109.93652299999999</v>
      </c>
      <c r="L875" s="2" t="s">
        <v>2001</v>
      </c>
      <c r="M875" s="34">
        <v>2</v>
      </c>
      <c r="N875" t="str">
        <f t="shared" si="13"/>
        <v>Mantap</v>
      </c>
    </row>
    <row r="876" spans="1:14" x14ac:dyDescent="0.35">
      <c r="A876" s="2">
        <v>3001628</v>
      </c>
      <c r="B876" s="6" t="s">
        <v>874</v>
      </c>
      <c r="C876" s="11" t="s">
        <v>1803</v>
      </c>
      <c r="D876" s="15" t="s">
        <v>1878</v>
      </c>
      <c r="E876" s="17">
        <v>41.6</v>
      </c>
      <c r="F876" s="15">
        <v>4.7</v>
      </c>
      <c r="G876" t="str">
        <f>_xlfn.XLOOKUP(H876,'KODE BANGUNAN ATAS'!$B:$B,'KODE BANGUNAN ATAS'!$C:$C,"N/A",0)</f>
        <v xml:space="preserve">RANGKA BAJA AUSTRALIA   </v>
      </c>
      <c r="H876" s="23" t="s">
        <v>1897</v>
      </c>
      <c r="I876" s="23">
        <v>1986</v>
      </c>
      <c r="J876" s="28">
        <v>1.3308009999999999</v>
      </c>
      <c r="K876" s="28">
        <v>109.938204</v>
      </c>
      <c r="L876" s="2" t="s">
        <v>2001</v>
      </c>
      <c r="M876" s="34">
        <v>2</v>
      </c>
      <c r="N876" t="str">
        <f t="shared" si="13"/>
        <v>Mantap</v>
      </c>
    </row>
    <row r="877" spans="1:14" x14ac:dyDescent="0.35">
      <c r="A877" s="2">
        <v>3001629</v>
      </c>
      <c r="B877" s="6" t="s">
        <v>875</v>
      </c>
      <c r="C877" s="11" t="s">
        <v>1804</v>
      </c>
      <c r="D877" s="15" t="s">
        <v>1878</v>
      </c>
      <c r="E877" s="17">
        <v>6</v>
      </c>
      <c r="F877" s="15">
        <v>10.5</v>
      </c>
      <c r="G877" t="str">
        <f>_xlfn.XLOOKUP(H877,'KODE BANGUNAN ATAS'!$B:$B,'KODE BANGUNAN ATAS'!$C:$C,"N/A",0)</f>
        <v>GORONG GORONG PERSEGI BETON BERTULANG PERMANEN</v>
      </c>
      <c r="H877" s="23" t="s">
        <v>1893</v>
      </c>
      <c r="I877" s="23">
        <v>2023</v>
      </c>
      <c r="J877" s="28">
        <v>1.3241210000000001</v>
      </c>
      <c r="K877" s="28">
        <v>109.954803</v>
      </c>
      <c r="L877" s="2" t="s">
        <v>2001</v>
      </c>
      <c r="M877" s="34">
        <v>2</v>
      </c>
      <c r="N877" t="str">
        <f t="shared" si="13"/>
        <v>Mantap</v>
      </c>
    </row>
    <row r="878" spans="1:14" x14ac:dyDescent="0.35">
      <c r="A878" s="2">
        <v>3001630</v>
      </c>
      <c r="B878" s="6" t="s">
        <v>876</v>
      </c>
      <c r="C878" s="11" t="s">
        <v>1805</v>
      </c>
      <c r="D878" s="15" t="s">
        <v>1878</v>
      </c>
      <c r="E878" s="17">
        <v>30.5</v>
      </c>
      <c r="F878" s="15">
        <v>7</v>
      </c>
      <c r="G878" t="str">
        <f>_xlfn.XLOOKUP(H878,'KODE BANGUNAN ATAS'!$B:$B,'KODE BANGUNAN ATAS'!$C:$C,"N/A",0)</f>
        <v xml:space="preserve">GELAGAR BAJA PERMANEN   </v>
      </c>
      <c r="H878" s="23" t="s">
        <v>1894</v>
      </c>
      <c r="I878" s="23">
        <v>2021</v>
      </c>
      <c r="J878" s="28">
        <v>1.3205089999999999</v>
      </c>
      <c r="K878" s="28">
        <v>109.96426599999999</v>
      </c>
      <c r="L878" s="2" t="s">
        <v>2001</v>
      </c>
      <c r="M878" s="34">
        <v>2</v>
      </c>
      <c r="N878" t="str">
        <f t="shared" si="13"/>
        <v>Mantap</v>
      </c>
    </row>
    <row r="879" spans="1:14" x14ac:dyDescent="0.35">
      <c r="A879" s="2">
        <v>3001631</v>
      </c>
      <c r="B879" s="6" t="s">
        <v>877</v>
      </c>
      <c r="C879" s="11" t="s">
        <v>1806</v>
      </c>
      <c r="D879" s="15" t="s">
        <v>1878</v>
      </c>
      <c r="E879" s="17">
        <v>51.6</v>
      </c>
      <c r="F879" s="15">
        <v>19.5</v>
      </c>
      <c r="G879" t="str">
        <f>_xlfn.XLOOKUP(H879,'KODE BANGUNAN ATAS'!$B:$B,'KODE BANGUNAN ATAS'!$C:$C,"N/A",0)</f>
        <v xml:space="preserve">GELAGAR BAJA PERMANEN   </v>
      </c>
      <c r="H879" s="23" t="s">
        <v>1894</v>
      </c>
      <c r="I879" s="23">
        <v>2015</v>
      </c>
      <c r="J879" s="28">
        <v>1.3193839999999999</v>
      </c>
      <c r="K879" s="28">
        <v>109.96593300000001</v>
      </c>
      <c r="L879" s="2" t="s">
        <v>2001</v>
      </c>
      <c r="M879" s="34">
        <v>1</v>
      </c>
      <c r="N879" t="str">
        <f t="shared" si="13"/>
        <v>Mantap</v>
      </c>
    </row>
    <row r="880" spans="1:14" x14ac:dyDescent="0.35">
      <c r="A880" s="2">
        <v>3001632</v>
      </c>
      <c r="B880" s="6" t="s">
        <v>878</v>
      </c>
      <c r="C880" s="11" t="s">
        <v>1807</v>
      </c>
      <c r="D880" s="15" t="s">
        <v>1887</v>
      </c>
      <c r="E880" s="17">
        <v>12.4</v>
      </c>
      <c r="F880" s="15">
        <v>12.2</v>
      </c>
      <c r="G880" t="str">
        <f>_xlfn.XLOOKUP(H880,'KODE BANGUNAN ATAS'!$B:$B,'KODE BANGUNAN ATAS'!$C:$C,"N/A",0)</f>
        <v>GORONG GORONG PERSEGI BETON BERTULANG PERMANEN</v>
      </c>
      <c r="H880" s="23" t="s">
        <v>1893</v>
      </c>
      <c r="I880" s="23">
        <v>2012</v>
      </c>
      <c r="J880" s="28">
        <v>0.83201999999999998</v>
      </c>
      <c r="K880" s="28">
        <v>112.95729900000001</v>
      </c>
      <c r="L880" s="2" t="s">
        <v>2001</v>
      </c>
      <c r="M880" s="34">
        <v>2</v>
      </c>
      <c r="N880" t="str">
        <f t="shared" si="13"/>
        <v>Mantap</v>
      </c>
    </row>
    <row r="881" spans="1:14" x14ac:dyDescent="0.35">
      <c r="A881" s="2">
        <v>3001633</v>
      </c>
      <c r="B881" s="6" t="s">
        <v>879</v>
      </c>
      <c r="C881" s="11" t="s">
        <v>1808</v>
      </c>
      <c r="D881" s="15" t="s">
        <v>1887</v>
      </c>
      <c r="E881" s="17">
        <v>8.6</v>
      </c>
      <c r="F881" s="15">
        <v>12.2</v>
      </c>
      <c r="G881" t="str">
        <f>_xlfn.XLOOKUP(H881,'KODE BANGUNAN ATAS'!$B:$B,'KODE BANGUNAN ATAS'!$C:$C,"N/A",0)</f>
        <v>GORONG GORONG PERSEGI BETON BERTULANG PERMANEN</v>
      </c>
      <c r="H881" s="23" t="s">
        <v>1893</v>
      </c>
      <c r="I881" s="23">
        <v>2012</v>
      </c>
      <c r="J881" s="28">
        <v>0.83618599999999998</v>
      </c>
      <c r="K881" s="28">
        <v>112.963059</v>
      </c>
      <c r="L881" s="2" t="s">
        <v>2001</v>
      </c>
      <c r="M881" s="34">
        <v>2</v>
      </c>
      <c r="N881" t="str">
        <f t="shared" si="13"/>
        <v>Mantap</v>
      </c>
    </row>
    <row r="882" spans="1:14" x14ac:dyDescent="0.35">
      <c r="A882" s="2">
        <v>3001634</v>
      </c>
      <c r="B882" s="6" t="s">
        <v>880</v>
      </c>
      <c r="C882" s="11" t="s">
        <v>1809</v>
      </c>
      <c r="D882" s="15" t="s">
        <v>1887</v>
      </c>
      <c r="E882" s="17">
        <v>8.5</v>
      </c>
      <c r="F882" s="15">
        <v>12.2</v>
      </c>
      <c r="G882" t="str">
        <f>_xlfn.XLOOKUP(H882,'KODE BANGUNAN ATAS'!$B:$B,'KODE BANGUNAN ATAS'!$C:$C,"N/A",0)</f>
        <v>GORONG GORONG PERSEGI BETON BERTULANG PERMANEN</v>
      </c>
      <c r="H882" s="23" t="s">
        <v>1893</v>
      </c>
      <c r="I882" s="23">
        <v>2012</v>
      </c>
      <c r="J882" s="28">
        <v>0.83607100000000001</v>
      </c>
      <c r="K882" s="28">
        <v>112.967671</v>
      </c>
      <c r="L882" s="2" t="s">
        <v>2001</v>
      </c>
      <c r="M882" s="34">
        <v>2</v>
      </c>
      <c r="N882" t="str">
        <f t="shared" si="13"/>
        <v>Mantap</v>
      </c>
    </row>
    <row r="883" spans="1:14" x14ac:dyDescent="0.35">
      <c r="A883" s="2">
        <v>3001635</v>
      </c>
      <c r="B883" s="6" t="s">
        <v>881</v>
      </c>
      <c r="C883" s="11" t="s">
        <v>1810</v>
      </c>
      <c r="D883" s="15" t="s">
        <v>1887</v>
      </c>
      <c r="E883" s="17">
        <v>9.1</v>
      </c>
      <c r="F883" s="15">
        <v>12.2</v>
      </c>
      <c r="G883" t="str">
        <f>_xlfn.XLOOKUP(H883,'KODE BANGUNAN ATAS'!$B:$B,'KODE BANGUNAN ATAS'!$C:$C,"N/A",0)</f>
        <v>GORONG GORONG PERSEGI BETON BERTULANG PERMANEN</v>
      </c>
      <c r="H883" s="23" t="s">
        <v>1893</v>
      </c>
      <c r="I883" s="23">
        <v>2016</v>
      </c>
      <c r="J883" s="28">
        <v>0.82122499999999998</v>
      </c>
      <c r="K883" s="28">
        <v>112.97159000000001</v>
      </c>
      <c r="L883" s="2" t="s">
        <v>2001</v>
      </c>
      <c r="M883" s="34">
        <v>1</v>
      </c>
      <c r="N883" t="str">
        <f t="shared" si="13"/>
        <v>Mantap</v>
      </c>
    </row>
    <row r="884" spans="1:14" x14ac:dyDescent="0.35">
      <c r="A884" s="2">
        <v>3001636</v>
      </c>
      <c r="B884" s="6" t="s">
        <v>882</v>
      </c>
      <c r="C884" s="11" t="s">
        <v>1811</v>
      </c>
      <c r="D884" s="15" t="s">
        <v>1887</v>
      </c>
      <c r="E884" s="17">
        <v>9</v>
      </c>
      <c r="F884" s="15">
        <v>12</v>
      </c>
      <c r="G884" t="str">
        <f>_xlfn.XLOOKUP(H884,'KODE BANGUNAN ATAS'!$B:$B,'KODE BANGUNAN ATAS'!$C:$C,"N/A",0)</f>
        <v>GORONG GORONG PERSEGI BETON BERTULANG PERMANEN</v>
      </c>
      <c r="H884" s="23" t="s">
        <v>1893</v>
      </c>
      <c r="I884" s="23">
        <v>2016</v>
      </c>
      <c r="J884" s="28">
        <v>0.82018899999999995</v>
      </c>
      <c r="K884" s="28">
        <v>112.97075700000001</v>
      </c>
      <c r="L884" s="2" t="s">
        <v>2001</v>
      </c>
      <c r="M884" s="34">
        <v>1</v>
      </c>
      <c r="N884" t="str">
        <f t="shared" si="13"/>
        <v>Mantap</v>
      </c>
    </row>
    <row r="885" spans="1:14" x14ac:dyDescent="0.35">
      <c r="A885" s="2">
        <v>3001637</v>
      </c>
      <c r="B885" s="6" t="s">
        <v>883</v>
      </c>
      <c r="C885" s="11" t="s">
        <v>1812</v>
      </c>
      <c r="D885" s="15" t="s">
        <v>1887</v>
      </c>
      <c r="E885" s="17">
        <v>8.5</v>
      </c>
      <c r="F885" s="15">
        <v>12</v>
      </c>
      <c r="G885" t="str">
        <f>_xlfn.XLOOKUP(H885,'KODE BANGUNAN ATAS'!$B:$B,'KODE BANGUNAN ATAS'!$C:$C,"N/A",0)</f>
        <v>GORONG GORONG PERSEGI BETON BERTULANG PERMANEN</v>
      </c>
      <c r="H885" s="23" t="s">
        <v>1893</v>
      </c>
      <c r="I885" s="23">
        <v>2012</v>
      </c>
      <c r="J885" s="28">
        <v>0.80793499999999996</v>
      </c>
      <c r="K885" s="28">
        <v>112.974</v>
      </c>
      <c r="L885" s="2" t="s">
        <v>2001</v>
      </c>
      <c r="M885" s="34">
        <v>1</v>
      </c>
      <c r="N885" t="str">
        <f t="shared" si="13"/>
        <v>Mantap</v>
      </c>
    </row>
    <row r="886" spans="1:14" x14ac:dyDescent="0.35">
      <c r="A886" s="2">
        <v>3001638</v>
      </c>
      <c r="B886" s="6" t="s">
        <v>884</v>
      </c>
      <c r="C886" s="11" t="s">
        <v>1813</v>
      </c>
      <c r="D886" s="15" t="s">
        <v>1887</v>
      </c>
      <c r="E886" s="17">
        <v>30.6</v>
      </c>
      <c r="F886" s="15">
        <v>9.6</v>
      </c>
      <c r="G886" t="str">
        <f>_xlfn.XLOOKUP(H886,'KODE BANGUNAN ATAS'!$B:$B,'KODE BANGUNAN ATAS'!$C:$C,"N/A",0)</f>
        <v xml:space="preserve">GELAGAR BAJA PERMANEN   </v>
      </c>
      <c r="H886" s="23" t="s">
        <v>1894</v>
      </c>
      <c r="I886" s="23">
        <v>2016</v>
      </c>
      <c r="J886" s="28">
        <v>0.79550799999999999</v>
      </c>
      <c r="K886" s="28">
        <v>112.999652</v>
      </c>
      <c r="L886" s="2" t="s">
        <v>2001</v>
      </c>
      <c r="M886" s="34">
        <v>1</v>
      </c>
      <c r="N886" t="str">
        <f t="shared" si="13"/>
        <v>Mantap</v>
      </c>
    </row>
    <row r="887" spans="1:14" x14ac:dyDescent="0.35">
      <c r="A887" s="2">
        <v>3001639</v>
      </c>
      <c r="B887" s="6" t="s">
        <v>885</v>
      </c>
      <c r="C887" s="11" t="s">
        <v>1814</v>
      </c>
      <c r="D887" s="15" t="s">
        <v>1887</v>
      </c>
      <c r="E887" s="17">
        <v>13.6</v>
      </c>
      <c r="F887" s="15">
        <v>12.2</v>
      </c>
      <c r="G887" t="str">
        <f>_xlfn.XLOOKUP(H887,'KODE BANGUNAN ATAS'!$B:$B,'KODE BANGUNAN ATAS'!$C:$C,"N/A",0)</f>
        <v>GORONG GORONG PERSEGI BETON BERTULANG PERMANEN</v>
      </c>
      <c r="H887" s="23" t="s">
        <v>1893</v>
      </c>
      <c r="I887" s="23">
        <v>2016</v>
      </c>
      <c r="J887" s="28">
        <v>0.79433399999999998</v>
      </c>
      <c r="K887" s="28">
        <v>113.004677</v>
      </c>
      <c r="L887" s="2" t="s">
        <v>2001</v>
      </c>
      <c r="M887" s="34">
        <v>1</v>
      </c>
      <c r="N887" t="str">
        <f t="shared" si="13"/>
        <v>Mantap</v>
      </c>
    </row>
    <row r="888" spans="1:14" x14ac:dyDescent="0.35">
      <c r="A888" s="2">
        <v>3001640</v>
      </c>
      <c r="B888" s="6" t="s">
        <v>886</v>
      </c>
      <c r="C888" s="11" t="s">
        <v>1516</v>
      </c>
      <c r="D888" s="15" t="s">
        <v>1887</v>
      </c>
      <c r="E888" s="17">
        <v>35.700000000000003</v>
      </c>
      <c r="F888" s="15">
        <v>9.1999999999999993</v>
      </c>
      <c r="G888" t="str">
        <f>_xlfn.XLOOKUP(H888,'KODE BANGUNAN ATAS'!$B:$B,'KODE BANGUNAN ATAS'!$C:$C,"N/A",0)</f>
        <v xml:space="preserve">GELAGAR BAJA PERMANEN   </v>
      </c>
      <c r="H888" s="23" t="s">
        <v>1894</v>
      </c>
      <c r="I888" s="23">
        <v>2016</v>
      </c>
      <c r="J888" s="28">
        <v>0.79154999999999998</v>
      </c>
      <c r="K888" s="28">
        <v>113.01443</v>
      </c>
      <c r="L888" s="2" t="s">
        <v>2001</v>
      </c>
      <c r="M888" s="34">
        <v>1</v>
      </c>
      <c r="N888" t="str">
        <f t="shared" si="13"/>
        <v>Mantap</v>
      </c>
    </row>
    <row r="889" spans="1:14" x14ac:dyDescent="0.35">
      <c r="A889" s="2">
        <v>3001641</v>
      </c>
      <c r="B889" s="6" t="s">
        <v>887</v>
      </c>
      <c r="C889" s="11" t="s">
        <v>1815</v>
      </c>
      <c r="D889" s="15" t="s">
        <v>1887</v>
      </c>
      <c r="E889" s="17">
        <v>9.1</v>
      </c>
      <c r="F889" s="15">
        <v>12.2</v>
      </c>
      <c r="G889" t="str">
        <f>_xlfn.XLOOKUP(H889,'KODE BANGUNAN ATAS'!$B:$B,'KODE BANGUNAN ATAS'!$C:$C,"N/A",0)</f>
        <v>GORONG GORONG PERSEGI BETON BERTULANG PERMANEN</v>
      </c>
      <c r="H889" s="23" t="s">
        <v>1893</v>
      </c>
      <c r="I889" s="23">
        <v>2016</v>
      </c>
      <c r="J889" s="28">
        <v>0.79657</v>
      </c>
      <c r="K889" s="28">
        <v>113.02522</v>
      </c>
      <c r="L889" s="2" t="s">
        <v>2001</v>
      </c>
      <c r="M889" s="34">
        <v>2</v>
      </c>
      <c r="N889" t="str">
        <f t="shared" si="13"/>
        <v>Mantap</v>
      </c>
    </row>
    <row r="890" spans="1:14" x14ac:dyDescent="0.35">
      <c r="A890" s="2">
        <v>3001642</v>
      </c>
      <c r="B890" s="6" t="s">
        <v>888</v>
      </c>
      <c r="C890" s="11" t="s">
        <v>1816</v>
      </c>
      <c r="D890" s="15" t="s">
        <v>1887</v>
      </c>
      <c r="E890" s="17">
        <v>8.3000000000000007</v>
      </c>
      <c r="F890" s="15">
        <v>12.3</v>
      </c>
      <c r="G890" t="str">
        <f>_xlfn.XLOOKUP(H890,'KODE BANGUNAN ATAS'!$B:$B,'KODE BANGUNAN ATAS'!$C:$C,"N/A",0)</f>
        <v>GORONG GORONG PERSEGI BETON BERTULANG PERMANEN</v>
      </c>
      <c r="H890" s="23" t="s">
        <v>1893</v>
      </c>
      <c r="I890" s="23">
        <v>2015</v>
      </c>
      <c r="J890" s="28">
        <v>0.79600899999999997</v>
      </c>
      <c r="K890" s="28">
        <v>113.040329</v>
      </c>
      <c r="L890" s="2" t="s">
        <v>2001</v>
      </c>
      <c r="M890" s="34">
        <v>1</v>
      </c>
      <c r="N890" t="str">
        <f t="shared" si="13"/>
        <v>Mantap</v>
      </c>
    </row>
    <row r="891" spans="1:14" x14ac:dyDescent="0.35">
      <c r="A891" s="2">
        <v>3001643</v>
      </c>
      <c r="B891" s="6" t="s">
        <v>889</v>
      </c>
      <c r="C891" s="11" t="s">
        <v>1817</v>
      </c>
      <c r="D891" s="15" t="s">
        <v>1887</v>
      </c>
      <c r="E891" s="17">
        <v>17.5</v>
      </c>
      <c r="F891" s="15">
        <v>12.1</v>
      </c>
      <c r="G891" t="str">
        <f>_xlfn.XLOOKUP(H891,'KODE BANGUNAN ATAS'!$B:$B,'KODE BANGUNAN ATAS'!$C:$C,"N/A",0)</f>
        <v>GORONG GORONG PERSEGI BETON BERTULANG PERMANEN</v>
      </c>
      <c r="H891" s="23" t="s">
        <v>1893</v>
      </c>
      <c r="I891" s="23">
        <v>2015</v>
      </c>
      <c r="J891" s="28">
        <v>0.79739499999999996</v>
      </c>
      <c r="K891" s="28">
        <v>113.04118200000001</v>
      </c>
      <c r="L891" s="2" t="s">
        <v>2001</v>
      </c>
      <c r="M891" s="34">
        <v>2</v>
      </c>
      <c r="N891" t="str">
        <f t="shared" si="13"/>
        <v>Mantap</v>
      </c>
    </row>
    <row r="892" spans="1:14" x14ac:dyDescent="0.35">
      <c r="A892" s="2">
        <v>3001644</v>
      </c>
      <c r="B892" s="6" t="s">
        <v>890</v>
      </c>
      <c r="C892" s="11" t="s">
        <v>1818</v>
      </c>
      <c r="D892" s="15" t="s">
        <v>1887</v>
      </c>
      <c r="E892" s="17">
        <v>30.7</v>
      </c>
      <c r="F892" s="15">
        <v>9</v>
      </c>
      <c r="G892" t="str">
        <f>_xlfn.XLOOKUP(H892,'KODE BANGUNAN ATAS'!$B:$B,'KODE BANGUNAN ATAS'!$C:$C,"N/A",0)</f>
        <v xml:space="preserve">GELAGAR BAJA PERMANEN   </v>
      </c>
      <c r="H892" s="23" t="s">
        <v>1894</v>
      </c>
      <c r="I892" s="23">
        <v>2016</v>
      </c>
      <c r="J892" s="28">
        <v>0.80779100000000004</v>
      </c>
      <c r="K892" s="28">
        <v>113.048828</v>
      </c>
      <c r="L892" s="2" t="s">
        <v>2001</v>
      </c>
      <c r="M892" s="34">
        <v>1</v>
      </c>
      <c r="N892" t="str">
        <f t="shared" si="13"/>
        <v>Mantap</v>
      </c>
    </row>
    <row r="893" spans="1:14" x14ac:dyDescent="0.35">
      <c r="A893" s="2">
        <v>3001645</v>
      </c>
      <c r="B893" s="6" t="s">
        <v>891</v>
      </c>
      <c r="C893" s="11" t="s">
        <v>1819</v>
      </c>
      <c r="D893" s="15" t="s">
        <v>1887</v>
      </c>
      <c r="E893" s="17">
        <v>8.9</v>
      </c>
      <c r="F893" s="15">
        <v>12.1</v>
      </c>
      <c r="G893" t="str">
        <f>_xlfn.XLOOKUP(H893,'KODE BANGUNAN ATAS'!$B:$B,'KODE BANGUNAN ATAS'!$C:$C,"N/A",0)</f>
        <v>GORONG GORONG PERSEGI BETON BERTULANG PERMANEN</v>
      </c>
      <c r="H893" s="23" t="s">
        <v>1893</v>
      </c>
      <c r="I893" s="23">
        <v>2016</v>
      </c>
      <c r="J893" s="28">
        <v>0.81688300000000003</v>
      </c>
      <c r="K893" s="28">
        <v>113.05445400000001</v>
      </c>
      <c r="L893" s="2" t="s">
        <v>2001</v>
      </c>
      <c r="M893" s="34">
        <v>1</v>
      </c>
      <c r="N893" t="str">
        <f t="shared" si="13"/>
        <v>Mantap</v>
      </c>
    </row>
    <row r="894" spans="1:14" x14ac:dyDescent="0.35">
      <c r="A894" s="2">
        <v>3001646</v>
      </c>
      <c r="B894" s="6" t="s">
        <v>892</v>
      </c>
      <c r="C894" s="11" t="s">
        <v>1820</v>
      </c>
      <c r="D894" s="15" t="s">
        <v>1887</v>
      </c>
      <c r="E894" s="17">
        <v>20.8</v>
      </c>
      <c r="F894" s="15">
        <v>9.6999999999999993</v>
      </c>
      <c r="G894" t="str">
        <f>_xlfn.XLOOKUP(H894,'KODE BANGUNAN ATAS'!$B:$B,'KODE BANGUNAN ATAS'!$C:$C,"N/A",0)</f>
        <v xml:space="preserve">GELAGAR BETON BERTULANG PERMANEN  </v>
      </c>
      <c r="H894" s="23" t="s">
        <v>1895</v>
      </c>
      <c r="I894" s="23">
        <v>2016</v>
      </c>
      <c r="J894" s="28">
        <v>0.82326200000000005</v>
      </c>
      <c r="K894" s="28">
        <v>113.05410000000001</v>
      </c>
      <c r="L894" s="2" t="s">
        <v>2001</v>
      </c>
      <c r="M894" s="34">
        <v>1</v>
      </c>
      <c r="N894" t="str">
        <f t="shared" si="13"/>
        <v>Mantap</v>
      </c>
    </row>
    <row r="895" spans="1:14" x14ac:dyDescent="0.35">
      <c r="A895" s="2">
        <v>3001647</v>
      </c>
      <c r="B895" s="6" t="s">
        <v>893</v>
      </c>
      <c r="C895" s="11" t="s">
        <v>1821</v>
      </c>
      <c r="D895" s="15" t="s">
        <v>1887</v>
      </c>
      <c r="E895" s="17">
        <v>8.6999999999999993</v>
      </c>
      <c r="F895" s="15">
        <v>12</v>
      </c>
      <c r="G895" t="str">
        <f>_xlfn.XLOOKUP(H895,'KODE BANGUNAN ATAS'!$B:$B,'KODE BANGUNAN ATAS'!$C:$C,"N/A",0)</f>
        <v>GORONG GORONG PERSEGI BETON BERTULANG PERMANEN</v>
      </c>
      <c r="H895" s="23" t="s">
        <v>1893</v>
      </c>
      <c r="I895" s="23">
        <v>2016</v>
      </c>
      <c r="J895" s="28">
        <v>0.82628199999999996</v>
      </c>
      <c r="K895" s="28">
        <v>113.05378</v>
      </c>
      <c r="L895" s="2" t="s">
        <v>2001</v>
      </c>
      <c r="M895" s="34">
        <v>2</v>
      </c>
      <c r="N895" t="str">
        <f t="shared" si="13"/>
        <v>Mantap</v>
      </c>
    </row>
    <row r="896" spans="1:14" x14ac:dyDescent="0.35">
      <c r="A896" s="2">
        <v>3001648</v>
      </c>
      <c r="B896" s="8" t="s">
        <v>894</v>
      </c>
      <c r="C896" s="11" t="s">
        <v>1822</v>
      </c>
      <c r="D896" s="15" t="s">
        <v>1887</v>
      </c>
      <c r="E896" s="17">
        <v>7</v>
      </c>
      <c r="F896" s="15">
        <v>11.4</v>
      </c>
      <c r="G896" t="str">
        <f>_xlfn.XLOOKUP(H896,'KODE BANGUNAN ATAS'!$B:$B,'KODE BANGUNAN ATAS'!$C:$C,"N/A",0)</f>
        <v>GORONG GORONG PERSEGI BETON BERTULANG PERMANEN</v>
      </c>
      <c r="H896" s="23" t="s">
        <v>1893</v>
      </c>
      <c r="I896" s="23">
        <v>2014</v>
      </c>
      <c r="J896" s="28">
        <v>0.82557100000000005</v>
      </c>
      <c r="K896" s="28">
        <v>113.089597</v>
      </c>
      <c r="L896" s="2" t="s">
        <v>2001</v>
      </c>
      <c r="M896" s="34">
        <v>2</v>
      </c>
      <c r="N896" t="str">
        <f t="shared" si="13"/>
        <v>Mantap</v>
      </c>
    </row>
    <row r="897" spans="1:14" x14ac:dyDescent="0.35">
      <c r="A897" s="2">
        <v>3001650</v>
      </c>
      <c r="B897" s="8" t="s">
        <v>895</v>
      </c>
      <c r="C897" s="11" t="s">
        <v>1823</v>
      </c>
      <c r="D897" s="15" t="s">
        <v>1887</v>
      </c>
      <c r="E897" s="17">
        <v>7</v>
      </c>
      <c r="F897" s="15">
        <v>12</v>
      </c>
      <c r="G897" t="str">
        <f>_xlfn.XLOOKUP(H897,'KODE BANGUNAN ATAS'!$B:$B,'KODE BANGUNAN ATAS'!$C:$C,"N/A",0)</f>
        <v>GORONG GORONG PERSEGI BETON BERTULANG PERMANEN</v>
      </c>
      <c r="H897" s="23" t="s">
        <v>1893</v>
      </c>
      <c r="I897" s="23">
        <v>2014</v>
      </c>
      <c r="J897" s="28">
        <v>0.80915800000000004</v>
      </c>
      <c r="K897" s="28">
        <v>113.12777</v>
      </c>
      <c r="L897" s="2" t="s">
        <v>2001</v>
      </c>
      <c r="M897" s="34">
        <v>2</v>
      </c>
      <c r="N897" t="str">
        <f t="shared" si="13"/>
        <v>Mantap</v>
      </c>
    </row>
    <row r="898" spans="1:14" x14ac:dyDescent="0.35">
      <c r="A898" s="2">
        <v>3001651</v>
      </c>
      <c r="B898" s="8" t="s">
        <v>896</v>
      </c>
      <c r="C898" s="11" t="s">
        <v>1824</v>
      </c>
      <c r="D898" s="15" t="s">
        <v>1887</v>
      </c>
      <c r="E898" s="17">
        <v>6.5</v>
      </c>
      <c r="F898" s="15">
        <v>16.2</v>
      </c>
      <c r="G898" t="str">
        <f>_xlfn.XLOOKUP(H898,'KODE BANGUNAN ATAS'!$B:$B,'KODE BANGUNAN ATAS'!$C:$C,"N/A",0)</f>
        <v>GORONG GORONG PERSEGI BETON BERTULANG PERMANEN</v>
      </c>
      <c r="H898" s="23" t="s">
        <v>1893</v>
      </c>
      <c r="I898" s="23">
        <v>2014</v>
      </c>
      <c r="J898" s="28">
        <v>0.80669900000000005</v>
      </c>
      <c r="K898" s="28">
        <v>113.129537</v>
      </c>
      <c r="L898" s="2" t="s">
        <v>2001</v>
      </c>
      <c r="M898" s="34">
        <v>1</v>
      </c>
      <c r="N898" t="str">
        <f t="shared" si="13"/>
        <v>Mantap</v>
      </c>
    </row>
    <row r="899" spans="1:14" x14ac:dyDescent="0.35">
      <c r="A899" s="2">
        <v>3001652</v>
      </c>
      <c r="B899" s="8" t="s">
        <v>897</v>
      </c>
      <c r="C899" s="11" t="s">
        <v>1825</v>
      </c>
      <c r="D899" s="15" t="s">
        <v>1887</v>
      </c>
      <c r="E899" s="17">
        <v>8.9</v>
      </c>
      <c r="F899" s="15">
        <v>11.6</v>
      </c>
      <c r="G899" t="str">
        <f>_xlfn.XLOOKUP(H899,'KODE BANGUNAN ATAS'!$B:$B,'KODE BANGUNAN ATAS'!$C:$C,"N/A",0)</f>
        <v>GORONG GORONG PERSEGI BETON BERTULANG PERMANEN</v>
      </c>
      <c r="H899" s="23" t="s">
        <v>1893</v>
      </c>
      <c r="I899" s="23">
        <v>2016</v>
      </c>
      <c r="J899" s="28">
        <v>0.79111200000000004</v>
      </c>
      <c r="K899" s="28">
        <v>113.13585999999999</v>
      </c>
      <c r="L899" s="2" t="s">
        <v>2001</v>
      </c>
      <c r="M899" s="34">
        <v>2</v>
      </c>
      <c r="N899" t="str">
        <f t="shared" ref="N899:N949" si="14">IF(M899&lt;3,"Mantap","Tidak Mantap")</f>
        <v>Mantap</v>
      </c>
    </row>
    <row r="900" spans="1:14" x14ac:dyDescent="0.35">
      <c r="A900" s="2">
        <v>3001653</v>
      </c>
      <c r="B900" s="8" t="s">
        <v>898</v>
      </c>
      <c r="C900" s="11" t="s">
        <v>1826</v>
      </c>
      <c r="D900" s="15" t="s">
        <v>1887</v>
      </c>
      <c r="E900" s="17">
        <v>13.2</v>
      </c>
      <c r="F900" s="15">
        <v>12</v>
      </c>
      <c r="G900" t="str">
        <f>_xlfn.XLOOKUP(H900,'KODE BANGUNAN ATAS'!$B:$B,'KODE BANGUNAN ATAS'!$C:$C,"N/A",0)</f>
        <v>GORONG GORONG PERSEGI BETON BERTULANG PERMANEN</v>
      </c>
      <c r="H900" s="23" t="s">
        <v>1893</v>
      </c>
      <c r="I900" s="23">
        <v>2016</v>
      </c>
      <c r="J900" s="28">
        <v>0.78783300000000001</v>
      </c>
      <c r="K900" s="28">
        <v>113.138003</v>
      </c>
      <c r="L900" s="2" t="s">
        <v>2001</v>
      </c>
      <c r="M900" s="34">
        <v>1</v>
      </c>
      <c r="N900" t="str">
        <f t="shared" si="14"/>
        <v>Mantap</v>
      </c>
    </row>
    <row r="901" spans="1:14" x14ac:dyDescent="0.35">
      <c r="A901" s="2">
        <v>3001654</v>
      </c>
      <c r="B901" s="8" t="s">
        <v>899</v>
      </c>
      <c r="C901" s="11" t="s">
        <v>1827</v>
      </c>
      <c r="D901" s="15" t="s">
        <v>1887</v>
      </c>
      <c r="E901" s="17">
        <v>7</v>
      </c>
      <c r="F901" s="15">
        <v>11.8</v>
      </c>
      <c r="G901" t="str">
        <f>_xlfn.XLOOKUP(H901,'KODE BANGUNAN ATAS'!$B:$B,'KODE BANGUNAN ATAS'!$C:$C,"N/A",0)</f>
        <v>GORONG GORONG PERSEGI BETON BERTULANG PERMANEN</v>
      </c>
      <c r="H901" s="23" t="s">
        <v>1893</v>
      </c>
      <c r="I901" s="23">
        <v>2016</v>
      </c>
      <c r="J901" s="28">
        <v>0.78032500000000005</v>
      </c>
      <c r="K901" s="28">
        <v>113.143896</v>
      </c>
      <c r="L901" s="2" t="s">
        <v>2001</v>
      </c>
      <c r="M901" s="34">
        <v>2</v>
      </c>
      <c r="N901" t="str">
        <f t="shared" si="14"/>
        <v>Mantap</v>
      </c>
    </row>
    <row r="902" spans="1:14" x14ac:dyDescent="0.35">
      <c r="A902" s="2">
        <v>3001655</v>
      </c>
      <c r="B902" s="8" t="s">
        <v>900</v>
      </c>
      <c r="C902" s="11" t="s">
        <v>1828</v>
      </c>
      <c r="D902" s="15" t="s">
        <v>1887</v>
      </c>
      <c r="E902" s="17">
        <v>20.5</v>
      </c>
      <c r="F902" s="15">
        <v>9.4</v>
      </c>
      <c r="G902" t="str">
        <f>_xlfn.XLOOKUP(H902,'KODE BANGUNAN ATAS'!$B:$B,'KODE BANGUNAN ATAS'!$C:$C,"N/A",0)</f>
        <v xml:space="preserve">GELAGAR BETON BERTULANG PERMANEN  </v>
      </c>
      <c r="H902" s="23" t="s">
        <v>1895</v>
      </c>
      <c r="I902" s="23">
        <v>2016</v>
      </c>
      <c r="J902" s="28">
        <v>0.77780199999999999</v>
      </c>
      <c r="K902" s="28">
        <v>113.14573900000001</v>
      </c>
      <c r="L902" s="2" t="s">
        <v>2001</v>
      </c>
      <c r="M902" s="34">
        <v>1</v>
      </c>
      <c r="N902" t="str">
        <f t="shared" si="14"/>
        <v>Mantap</v>
      </c>
    </row>
    <row r="903" spans="1:14" x14ac:dyDescent="0.35">
      <c r="A903" s="2">
        <v>3001656</v>
      </c>
      <c r="B903" s="8" t="s">
        <v>901</v>
      </c>
      <c r="C903" s="11" t="s">
        <v>1829</v>
      </c>
      <c r="D903" s="15" t="s">
        <v>1887</v>
      </c>
      <c r="E903" s="17">
        <v>20.7</v>
      </c>
      <c r="F903" s="15">
        <v>9</v>
      </c>
      <c r="G903" t="str">
        <f>_xlfn.XLOOKUP(H903,'KODE BANGUNAN ATAS'!$B:$B,'KODE BANGUNAN ATAS'!$C:$C,"N/A",0)</f>
        <v xml:space="preserve">GELAGAR BAJA PERMANEN   </v>
      </c>
      <c r="H903" s="23" t="s">
        <v>1894</v>
      </c>
      <c r="I903" s="23">
        <v>2016</v>
      </c>
      <c r="J903" s="28">
        <v>0.77474299999999996</v>
      </c>
      <c r="K903" s="28">
        <v>113.148854</v>
      </c>
      <c r="L903" s="2" t="s">
        <v>2001</v>
      </c>
      <c r="M903" s="34">
        <v>1</v>
      </c>
      <c r="N903" t="str">
        <f t="shared" si="14"/>
        <v>Mantap</v>
      </c>
    </row>
    <row r="904" spans="1:14" x14ac:dyDescent="0.35">
      <c r="A904" s="2">
        <v>3001657</v>
      </c>
      <c r="B904" s="8" t="s">
        <v>902</v>
      </c>
      <c r="C904" s="11" t="s">
        <v>1830</v>
      </c>
      <c r="D904" s="15" t="s">
        <v>1887</v>
      </c>
      <c r="E904" s="17">
        <v>20.7</v>
      </c>
      <c r="F904" s="15">
        <v>9.5</v>
      </c>
      <c r="G904" t="str">
        <f>_xlfn.XLOOKUP(H904,'KODE BANGUNAN ATAS'!$B:$B,'KODE BANGUNAN ATAS'!$C:$C,"N/A",0)</f>
        <v xml:space="preserve">GELAGAR BAJA PERMANEN   </v>
      </c>
      <c r="H904" s="23" t="s">
        <v>1894</v>
      </c>
      <c r="I904" s="23">
        <v>2016</v>
      </c>
      <c r="J904" s="28">
        <v>0.764683</v>
      </c>
      <c r="K904" s="28">
        <v>113.160295</v>
      </c>
      <c r="L904" s="2" t="s">
        <v>2001</v>
      </c>
      <c r="M904" s="34">
        <v>1</v>
      </c>
      <c r="N904" t="str">
        <f t="shared" si="14"/>
        <v>Mantap</v>
      </c>
    </row>
    <row r="905" spans="1:14" x14ac:dyDescent="0.35">
      <c r="A905" s="2">
        <v>3001658</v>
      </c>
      <c r="B905" s="8" t="s">
        <v>903</v>
      </c>
      <c r="C905" s="11" t="s">
        <v>1831</v>
      </c>
      <c r="D905" s="15" t="s">
        <v>1887</v>
      </c>
      <c r="E905" s="17">
        <v>25.7</v>
      </c>
      <c r="F905" s="15">
        <v>9</v>
      </c>
      <c r="G905" t="str">
        <f>_xlfn.XLOOKUP(H905,'KODE BANGUNAN ATAS'!$B:$B,'KODE BANGUNAN ATAS'!$C:$C,"N/A",0)</f>
        <v xml:space="preserve">GELAGAR BAJA PERMANEN   </v>
      </c>
      <c r="H905" s="23" t="s">
        <v>1894</v>
      </c>
      <c r="I905" s="23">
        <v>2016</v>
      </c>
      <c r="J905" s="28">
        <v>0.760378</v>
      </c>
      <c r="K905" s="28">
        <v>113.163718</v>
      </c>
      <c r="L905" s="2" t="s">
        <v>2001</v>
      </c>
      <c r="M905" s="34">
        <v>1</v>
      </c>
      <c r="N905" t="str">
        <f t="shared" si="14"/>
        <v>Mantap</v>
      </c>
    </row>
    <row r="906" spans="1:14" x14ac:dyDescent="0.35">
      <c r="A906" s="2">
        <v>3001659</v>
      </c>
      <c r="B906" s="8" t="s">
        <v>904</v>
      </c>
      <c r="C906" s="11" t="s">
        <v>1832</v>
      </c>
      <c r="D906" s="15" t="s">
        <v>1887</v>
      </c>
      <c r="E906" s="17">
        <v>20.7</v>
      </c>
      <c r="F906" s="15">
        <v>9.5</v>
      </c>
      <c r="G906" t="str">
        <f>_xlfn.XLOOKUP(H906,'KODE BANGUNAN ATAS'!$B:$B,'KODE BANGUNAN ATAS'!$C:$C,"N/A",0)</f>
        <v xml:space="preserve">GELAGAR BAJA PERMANEN   </v>
      </c>
      <c r="H906" s="23" t="s">
        <v>1894</v>
      </c>
      <c r="I906" s="23">
        <v>2016</v>
      </c>
      <c r="J906" s="28">
        <v>0.75080000000000002</v>
      </c>
      <c r="K906" s="28">
        <v>113.167</v>
      </c>
      <c r="L906" s="2" t="s">
        <v>2001</v>
      </c>
      <c r="M906" s="34">
        <v>2</v>
      </c>
      <c r="N906" t="str">
        <f t="shared" si="14"/>
        <v>Mantap</v>
      </c>
    </row>
    <row r="907" spans="1:14" x14ac:dyDescent="0.35">
      <c r="A907" s="2">
        <v>3000521</v>
      </c>
      <c r="B907" s="8" t="s">
        <v>905</v>
      </c>
      <c r="C907" s="11" t="s">
        <v>1833</v>
      </c>
      <c r="D907" s="15" t="s">
        <v>1887</v>
      </c>
      <c r="E907" s="17">
        <v>20.6</v>
      </c>
      <c r="F907" s="15">
        <v>9.6</v>
      </c>
      <c r="G907" t="str">
        <f>_xlfn.XLOOKUP(H907,'KODE BANGUNAN ATAS'!$B:$B,'KODE BANGUNAN ATAS'!$C:$C,"N/A",0)</f>
        <v xml:space="preserve">GELAGAR BAJA PERMANEN   </v>
      </c>
      <c r="H907" s="23" t="s">
        <v>1894</v>
      </c>
      <c r="I907" s="23">
        <v>2016</v>
      </c>
      <c r="J907" s="28">
        <v>0.74650000000000005</v>
      </c>
      <c r="K907" s="28">
        <v>113.16619900000001</v>
      </c>
      <c r="L907" s="2" t="s">
        <v>2001</v>
      </c>
      <c r="M907" s="34">
        <v>1</v>
      </c>
      <c r="N907" t="str">
        <f t="shared" si="14"/>
        <v>Mantap</v>
      </c>
    </row>
    <row r="908" spans="1:14" x14ac:dyDescent="0.35">
      <c r="A908" s="2">
        <v>0</v>
      </c>
      <c r="B908" s="8" t="s">
        <v>906</v>
      </c>
      <c r="C908" s="11" t="s">
        <v>1834</v>
      </c>
      <c r="D908" s="15" t="s">
        <v>1876</v>
      </c>
      <c r="E908" s="17">
        <v>6.4</v>
      </c>
      <c r="F908" s="15">
        <v>36.5</v>
      </c>
      <c r="G908" t="str">
        <f>_xlfn.XLOOKUP(H908,'KODE BANGUNAN ATAS'!$B:$B,'KODE BANGUNAN ATAS'!$C:$C,"N/A",0)</f>
        <v xml:space="preserve">GORONG GORONG PIPA BAJA PERMANEN </v>
      </c>
      <c r="H908" s="23" t="s">
        <v>1917</v>
      </c>
      <c r="I908" s="23">
        <v>2022</v>
      </c>
      <c r="J908" s="28">
        <v>1.71647999435663</v>
      </c>
      <c r="K908" s="28">
        <v>109.589254036545</v>
      </c>
      <c r="L908" s="2" t="s">
        <v>2001</v>
      </c>
      <c r="M908" s="34">
        <v>1</v>
      </c>
      <c r="N908" t="str">
        <f t="shared" si="14"/>
        <v>Mantap</v>
      </c>
    </row>
    <row r="909" spans="1:14" x14ac:dyDescent="0.35">
      <c r="A909" s="2">
        <v>0</v>
      </c>
      <c r="B909" s="8" t="s">
        <v>907</v>
      </c>
      <c r="C909" s="11" t="s">
        <v>1835</v>
      </c>
      <c r="D909" s="15" t="s">
        <v>1876</v>
      </c>
      <c r="E909" s="17">
        <v>6.3</v>
      </c>
      <c r="F909" s="15">
        <v>10.9</v>
      </c>
      <c r="G909" t="str">
        <f>_xlfn.XLOOKUP(H909,'KODE BANGUNAN ATAS'!$B:$B,'KODE BANGUNAN ATAS'!$C:$C,"N/A",0)</f>
        <v>GORONG GORONG PERSEGI BETON BERTULANG PERMANEN</v>
      </c>
      <c r="H909" s="23" t="s">
        <v>1893</v>
      </c>
      <c r="I909" s="23">
        <v>2022</v>
      </c>
      <c r="J909" s="28">
        <v>1.7119290400296401</v>
      </c>
      <c r="K909" s="28">
        <v>109.580956958234</v>
      </c>
      <c r="L909" s="2" t="s">
        <v>2001</v>
      </c>
      <c r="M909" s="34">
        <v>2</v>
      </c>
      <c r="N909" t="str">
        <f t="shared" si="14"/>
        <v>Mantap</v>
      </c>
    </row>
    <row r="910" spans="1:14" x14ac:dyDescent="0.35">
      <c r="A910" s="2">
        <v>0</v>
      </c>
      <c r="B910" s="8" t="s">
        <v>908</v>
      </c>
      <c r="C910" s="11" t="s">
        <v>1836</v>
      </c>
      <c r="D910" s="15" t="s">
        <v>1876</v>
      </c>
      <c r="E910" s="17">
        <v>30.64</v>
      </c>
      <c r="F910" s="15">
        <v>9.65</v>
      </c>
      <c r="G910" t="str">
        <f>_xlfn.XLOOKUP(H910,'KODE BANGUNAN ATAS'!$B:$B,'KODE BANGUNAN ATAS'!$C:$C,"N/A",0)</f>
        <v xml:space="preserve">GELAGAR BAJA PERMANEN   </v>
      </c>
      <c r="H910" s="23" t="s">
        <v>1894</v>
      </c>
      <c r="I910" s="23">
        <v>2018</v>
      </c>
      <c r="J910" s="28">
        <v>1.70405097305774</v>
      </c>
      <c r="K910" s="28">
        <v>109.58157797344001</v>
      </c>
      <c r="L910" s="2" t="s">
        <v>2001</v>
      </c>
      <c r="M910" s="34">
        <v>1</v>
      </c>
      <c r="N910" t="str">
        <f t="shared" si="14"/>
        <v>Mantap</v>
      </c>
    </row>
    <row r="911" spans="1:14" x14ac:dyDescent="0.35">
      <c r="A911" s="2">
        <v>0</v>
      </c>
      <c r="B911" s="8" t="s">
        <v>909</v>
      </c>
      <c r="C911" s="11" t="s">
        <v>1837</v>
      </c>
      <c r="D911" s="15" t="s">
        <v>1876</v>
      </c>
      <c r="E911" s="17">
        <v>6.6</v>
      </c>
      <c r="F911" s="15">
        <v>14.600000000000001</v>
      </c>
      <c r="G911" t="str">
        <f>_xlfn.XLOOKUP(H911,'KODE BANGUNAN ATAS'!$B:$B,'KODE BANGUNAN ATAS'!$C:$C,"N/A",0)</f>
        <v>GORONG GORONG PERSEGI BETON BERTULANG PERMANEN</v>
      </c>
      <c r="H911" s="23" t="s">
        <v>1893</v>
      </c>
      <c r="I911" s="23">
        <v>2018</v>
      </c>
      <c r="J911" s="28">
        <v>1.5984162</v>
      </c>
      <c r="K911" s="28">
        <v>109.61571499999999</v>
      </c>
      <c r="L911" s="2" t="s">
        <v>2001</v>
      </c>
      <c r="M911" s="34">
        <v>3</v>
      </c>
      <c r="N911" t="str">
        <f t="shared" si="14"/>
        <v>Tidak Mantap</v>
      </c>
    </row>
    <row r="912" spans="1:14" x14ac:dyDescent="0.35">
      <c r="A912" s="2">
        <v>0</v>
      </c>
      <c r="B912" s="8" t="s">
        <v>910</v>
      </c>
      <c r="C912" s="11" t="s">
        <v>1838</v>
      </c>
      <c r="D912" s="15" t="s">
        <v>1876</v>
      </c>
      <c r="E912" s="17">
        <v>6.8</v>
      </c>
      <c r="F912" s="15">
        <v>13.3</v>
      </c>
      <c r="G912" t="str">
        <f>_xlfn.XLOOKUP(H912,'KODE BANGUNAN ATAS'!$B:$B,'KODE BANGUNAN ATAS'!$C:$C,"N/A",0)</f>
        <v>GORONG GORONG PERSEGI BETON BERTULANG PERMANEN</v>
      </c>
      <c r="H912" s="23" t="s">
        <v>1893</v>
      </c>
      <c r="I912" s="23">
        <v>2018</v>
      </c>
      <c r="J912" s="28">
        <v>1.5955737999999999</v>
      </c>
      <c r="K912" s="28">
        <v>109.61904</v>
      </c>
      <c r="L912" s="2" t="s">
        <v>2001</v>
      </c>
      <c r="M912" s="34">
        <v>2</v>
      </c>
      <c r="N912" t="str">
        <f t="shared" si="14"/>
        <v>Mantap</v>
      </c>
    </row>
    <row r="913" spans="1:14" x14ac:dyDescent="0.35">
      <c r="A913" s="2">
        <v>0</v>
      </c>
      <c r="B913" s="8" t="s">
        <v>911</v>
      </c>
      <c r="C913" s="11" t="s">
        <v>1839</v>
      </c>
      <c r="D913" s="15" t="s">
        <v>1876</v>
      </c>
      <c r="E913" s="17">
        <v>10.3</v>
      </c>
      <c r="F913" s="15">
        <v>15.8</v>
      </c>
      <c r="G913" t="str">
        <f>_xlfn.XLOOKUP(H913,'KODE BANGUNAN ATAS'!$B:$B,'KODE BANGUNAN ATAS'!$C:$C,"N/A",0)</f>
        <v>GORONG GORONG PERSEGI BETON BERTULANG PERMANEN</v>
      </c>
      <c r="H913" s="23" t="s">
        <v>1893</v>
      </c>
      <c r="I913" s="23">
        <v>2018</v>
      </c>
      <c r="J913" s="28">
        <v>1.5036122000000001</v>
      </c>
      <c r="K913" s="28">
        <v>109.68607</v>
      </c>
      <c r="L913" s="2" t="s">
        <v>2001</v>
      </c>
      <c r="M913" s="34">
        <v>3</v>
      </c>
      <c r="N913" t="str">
        <f t="shared" si="14"/>
        <v>Tidak Mantap</v>
      </c>
    </row>
    <row r="914" spans="1:14" x14ac:dyDescent="0.35">
      <c r="A914" s="2">
        <v>0</v>
      </c>
      <c r="B914" s="8" t="s">
        <v>912</v>
      </c>
      <c r="C914" s="11" t="s">
        <v>1840</v>
      </c>
      <c r="D914" s="15" t="s">
        <v>1876</v>
      </c>
      <c r="E914" s="17">
        <v>6.6</v>
      </c>
      <c r="F914" s="15">
        <v>16.100000000000001</v>
      </c>
      <c r="G914" t="str">
        <f>_xlfn.XLOOKUP(H914,'KODE BANGUNAN ATAS'!$B:$B,'KODE BANGUNAN ATAS'!$C:$C,"N/A",0)</f>
        <v>GORONG GORONG PERSEGI BETON BERTULANG PERMANEN</v>
      </c>
      <c r="H914" s="23" t="s">
        <v>1893</v>
      </c>
      <c r="I914" s="23">
        <v>2018</v>
      </c>
      <c r="J914" s="28">
        <v>1.4997077000000001</v>
      </c>
      <c r="K914" s="28">
        <v>109.69065000000001</v>
      </c>
      <c r="L914" s="2" t="s">
        <v>2001</v>
      </c>
      <c r="M914" s="34">
        <v>2</v>
      </c>
      <c r="N914" t="str">
        <f t="shared" si="14"/>
        <v>Mantap</v>
      </c>
    </row>
    <row r="915" spans="1:14" x14ac:dyDescent="0.35">
      <c r="A915" s="2">
        <v>0</v>
      </c>
      <c r="B915" s="8" t="s">
        <v>913</v>
      </c>
      <c r="C915" s="11" t="s">
        <v>1841</v>
      </c>
      <c r="D915" s="15" t="s">
        <v>1876</v>
      </c>
      <c r="E915" s="17">
        <v>7</v>
      </c>
      <c r="F915" s="15">
        <v>15.7</v>
      </c>
      <c r="G915" t="str">
        <f>_xlfn.XLOOKUP(H915,'KODE BANGUNAN ATAS'!$B:$B,'KODE BANGUNAN ATAS'!$C:$C,"N/A",0)</f>
        <v>GORONG GORONG PERSEGI BETON BERTULANG PERMANEN</v>
      </c>
      <c r="H915" s="23" t="s">
        <v>1893</v>
      </c>
      <c r="I915" s="23">
        <v>2018</v>
      </c>
      <c r="J915" s="28">
        <v>1.4864168</v>
      </c>
      <c r="K915" s="28">
        <v>109.70547999999999</v>
      </c>
      <c r="L915" s="2" t="s">
        <v>2001</v>
      </c>
      <c r="M915" s="34">
        <v>2</v>
      </c>
      <c r="N915" t="str">
        <f t="shared" si="14"/>
        <v>Mantap</v>
      </c>
    </row>
    <row r="916" spans="1:14" x14ac:dyDescent="0.35">
      <c r="A916" s="2">
        <v>0</v>
      </c>
      <c r="B916" s="8" t="s">
        <v>914</v>
      </c>
      <c r="C916" s="11" t="s">
        <v>1842</v>
      </c>
      <c r="D916" s="15" t="s">
        <v>1876</v>
      </c>
      <c r="E916" s="17">
        <v>6.6</v>
      </c>
      <c r="F916" s="15">
        <v>15.7</v>
      </c>
      <c r="G916" t="str">
        <f>_xlfn.XLOOKUP(H916,'KODE BANGUNAN ATAS'!$B:$B,'KODE BANGUNAN ATAS'!$C:$C,"N/A",0)</f>
        <v>GORONG GORONG PERSEGI BETON BERTULANG PERMANEN</v>
      </c>
      <c r="H916" s="23" t="s">
        <v>1893</v>
      </c>
      <c r="I916" s="23">
        <v>2018</v>
      </c>
      <c r="J916" s="28">
        <v>1.4752429</v>
      </c>
      <c r="K916" s="28">
        <v>109.71705</v>
      </c>
      <c r="L916" s="2" t="s">
        <v>2001</v>
      </c>
      <c r="M916" s="34">
        <v>1</v>
      </c>
      <c r="N916" t="str">
        <f t="shared" si="14"/>
        <v>Mantap</v>
      </c>
    </row>
    <row r="917" spans="1:14" x14ac:dyDescent="0.35">
      <c r="A917" s="2">
        <v>0</v>
      </c>
      <c r="B917" s="8" t="s">
        <v>915</v>
      </c>
      <c r="C917" s="11" t="s">
        <v>1843</v>
      </c>
      <c r="D917" s="15" t="s">
        <v>1876</v>
      </c>
      <c r="E917" s="17">
        <v>10</v>
      </c>
      <c r="F917" s="15">
        <v>15.7</v>
      </c>
      <c r="G917" t="str">
        <f>_xlfn.XLOOKUP(H917,'KODE BANGUNAN ATAS'!$B:$B,'KODE BANGUNAN ATAS'!$C:$C,"N/A",0)</f>
        <v>GORONG GORONG PERSEGI BETON BERTULANG PERMANEN</v>
      </c>
      <c r="H917" s="23" t="s">
        <v>1893</v>
      </c>
      <c r="I917" s="23">
        <v>2018</v>
      </c>
      <c r="J917" s="28">
        <v>1.474831</v>
      </c>
      <c r="K917" s="28">
        <v>109.71747999999999</v>
      </c>
      <c r="L917" s="2" t="s">
        <v>2001</v>
      </c>
      <c r="M917" s="34">
        <v>2</v>
      </c>
      <c r="N917" t="str">
        <f t="shared" si="14"/>
        <v>Mantap</v>
      </c>
    </row>
    <row r="918" spans="1:14" x14ac:dyDescent="0.35">
      <c r="A918" s="2">
        <v>0</v>
      </c>
      <c r="B918" s="8" t="s">
        <v>916</v>
      </c>
      <c r="C918" s="11" t="s">
        <v>1844</v>
      </c>
      <c r="D918" s="15" t="s">
        <v>1878</v>
      </c>
      <c r="E918" s="17">
        <v>6.8</v>
      </c>
      <c r="F918" s="15">
        <v>15.7</v>
      </c>
      <c r="G918" t="str">
        <f>_xlfn.XLOOKUP(H918,'KODE BANGUNAN ATAS'!$B:$B,'KODE BANGUNAN ATAS'!$C:$C,"N/A",0)</f>
        <v>GORONG GORONG PERSEGI BETON BERTULANG PERMANEN</v>
      </c>
      <c r="H918" s="23" t="s">
        <v>1893</v>
      </c>
      <c r="I918" s="23">
        <v>2018</v>
      </c>
      <c r="J918" s="28">
        <v>1.4744507</v>
      </c>
      <c r="K918" s="28">
        <v>109.71792000000001</v>
      </c>
      <c r="L918" s="2" t="s">
        <v>2001</v>
      </c>
      <c r="M918" s="34">
        <v>1</v>
      </c>
      <c r="N918" t="str">
        <f t="shared" si="14"/>
        <v>Mantap</v>
      </c>
    </row>
    <row r="919" spans="1:14" x14ac:dyDescent="0.35">
      <c r="A919" s="2">
        <v>0</v>
      </c>
      <c r="B919" s="8" t="s">
        <v>917</v>
      </c>
      <c r="C919" s="11" t="s">
        <v>1845</v>
      </c>
      <c r="D919" s="15" t="s">
        <v>1878</v>
      </c>
      <c r="E919" s="17">
        <v>6.7</v>
      </c>
      <c r="F919" s="15">
        <v>9.65</v>
      </c>
      <c r="G919" t="str">
        <f>_xlfn.XLOOKUP(H919,'KODE BANGUNAN ATAS'!$B:$B,'KODE BANGUNAN ATAS'!$C:$C,"N/A",0)</f>
        <v>GORONG GORONG PERSEGI BETON BERTULANG PERMANEN</v>
      </c>
      <c r="H919" s="23" t="s">
        <v>1893</v>
      </c>
      <c r="I919" s="23">
        <v>2019</v>
      </c>
      <c r="J919" s="28">
        <v>1.4441503</v>
      </c>
      <c r="K919" s="28">
        <v>109.75452</v>
      </c>
      <c r="L919" s="2" t="s">
        <v>2001</v>
      </c>
      <c r="M919" s="34">
        <v>2</v>
      </c>
      <c r="N919" t="str">
        <f t="shared" si="14"/>
        <v>Mantap</v>
      </c>
    </row>
    <row r="920" spans="1:14" x14ac:dyDescent="0.35">
      <c r="A920" s="2">
        <v>0</v>
      </c>
      <c r="B920" s="8" t="s">
        <v>918</v>
      </c>
      <c r="C920" s="11" t="s">
        <v>1846</v>
      </c>
      <c r="D920" s="15" t="s">
        <v>1878</v>
      </c>
      <c r="E920" s="17">
        <v>7</v>
      </c>
      <c r="F920" s="15">
        <v>10.4</v>
      </c>
      <c r="G920" t="str">
        <f>_xlfn.XLOOKUP(H920,'KODE BANGUNAN ATAS'!$B:$B,'KODE BANGUNAN ATAS'!$C:$C,"N/A",0)</f>
        <v>GORONG GORONG PERSEGI BETON BERTULANG PERMANEN</v>
      </c>
      <c r="H920" s="23" t="s">
        <v>1893</v>
      </c>
      <c r="I920" s="23">
        <v>2015</v>
      </c>
      <c r="J920" s="28">
        <v>1.3889893</v>
      </c>
      <c r="K920" s="28">
        <v>109.83446499999999</v>
      </c>
      <c r="L920" s="2" t="s">
        <v>2001</v>
      </c>
      <c r="M920" s="34">
        <v>2</v>
      </c>
      <c r="N920" t="str">
        <f t="shared" si="14"/>
        <v>Mantap</v>
      </c>
    </row>
    <row r="921" spans="1:14" x14ac:dyDescent="0.35">
      <c r="A921" s="2">
        <v>0</v>
      </c>
      <c r="B921" s="8" t="s">
        <v>919</v>
      </c>
      <c r="C921" s="11" t="s">
        <v>1847</v>
      </c>
      <c r="D921" s="15" t="s">
        <v>1878</v>
      </c>
      <c r="E921" s="17">
        <v>30.2</v>
      </c>
      <c r="F921" s="15">
        <v>9</v>
      </c>
      <c r="G921" t="str">
        <f>_xlfn.XLOOKUP(H921,'KODE BANGUNAN ATAS'!$B:$B,'KODE BANGUNAN ATAS'!$C:$C,"N/A",0)</f>
        <v xml:space="preserve">GELAGAR BAJA PERMANEN   </v>
      </c>
      <c r="H921" s="23" t="s">
        <v>1894</v>
      </c>
      <c r="I921" s="23">
        <v>2021</v>
      </c>
      <c r="J921" s="28">
        <v>1.3842262999999999</v>
      </c>
      <c r="K921" s="28">
        <v>109.843216</v>
      </c>
      <c r="L921" s="2" t="s">
        <v>2001</v>
      </c>
      <c r="M921" s="34">
        <v>1</v>
      </c>
      <c r="N921" t="str">
        <f t="shared" si="14"/>
        <v>Mantap</v>
      </c>
    </row>
    <row r="922" spans="1:14" x14ac:dyDescent="0.35">
      <c r="A922" s="2">
        <v>0</v>
      </c>
      <c r="B922" s="8" t="s">
        <v>920</v>
      </c>
      <c r="C922" s="11" t="s">
        <v>1848</v>
      </c>
      <c r="D922" s="15" t="s">
        <v>1878</v>
      </c>
      <c r="E922" s="17">
        <v>6.2</v>
      </c>
      <c r="F922" s="15">
        <v>6</v>
      </c>
      <c r="G922" t="str">
        <f>_xlfn.XLOOKUP(H922,'KODE BANGUNAN ATAS'!$B:$B,'KODE BANGUNAN ATAS'!$C:$C,"N/A",0)</f>
        <v xml:space="preserve">GELAGAR BETON BERTULANG PERMANEN  </v>
      </c>
      <c r="H922" s="23" t="s">
        <v>1895</v>
      </c>
      <c r="I922" s="23">
        <v>2015</v>
      </c>
      <c r="J922" s="28">
        <v>1.3661082</v>
      </c>
      <c r="K922" s="28">
        <v>109.89524</v>
      </c>
      <c r="L922" s="2" t="s">
        <v>2001</v>
      </c>
      <c r="M922" s="34">
        <v>2</v>
      </c>
      <c r="N922" t="str">
        <f t="shared" si="14"/>
        <v>Mantap</v>
      </c>
    </row>
    <row r="923" spans="1:14" x14ac:dyDescent="0.35">
      <c r="A923" s="2">
        <v>0</v>
      </c>
      <c r="B923" s="8" t="s">
        <v>921</v>
      </c>
      <c r="C923" s="11" t="s">
        <v>1849</v>
      </c>
      <c r="D923" s="15" t="s">
        <v>1878</v>
      </c>
      <c r="E923" s="17">
        <v>6</v>
      </c>
      <c r="F923" s="15">
        <v>6.4</v>
      </c>
      <c r="G923" t="str">
        <f>_xlfn.XLOOKUP(H923,'KODE BANGUNAN ATAS'!$B:$B,'KODE BANGUNAN ATAS'!$C:$C,"N/A",0)</f>
        <v xml:space="preserve">GELAGAR BETON BERTULANG PERMANEN  </v>
      </c>
      <c r="H923" s="23" t="s">
        <v>1895</v>
      </c>
      <c r="I923" s="23">
        <v>2014</v>
      </c>
      <c r="J923" s="28">
        <v>1.3556812</v>
      </c>
      <c r="K923" s="28">
        <v>109.90112999999999</v>
      </c>
      <c r="L923" s="2" t="s">
        <v>2001</v>
      </c>
      <c r="M923" s="34">
        <v>3</v>
      </c>
      <c r="N923" t="str">
        <f t="shared" si="14"/>
        <v>Tidak Mantap</v>
      </c>
    </row>
    <row r="924" spans="1:14" x14ac:dyDescent="0.35">
      <c r="A924" s="2">
        <v>0</v>
      </c>
      <c r="B924" s="8" t="s">
        <v>922</v>
      </c>
      <c r="C924" s="11" t="s">
        <v>1850</v>
      </c>
      <c r="D924" s="15" t="s">
        <v>1878</v>
      </c>
      <c r="E924" s="17">
        <v>6.9</v>
      </c>
      <c r="F924" s="15">
        <v>11.35</v>
      </c>
      <c r="G924" t="str">
        <f>_xlfn.XLOOKUP(H924,'KODE BANGUNAN ATAS'!$B:$B,'KODE BANGUNAN ATAS'!$C:$C,"N/A",0)</f>
        <v>GORONG GORONG PERSEGI BETON BERTULANG PERMANEN</v>
      </c>
      <c r="H924" s="23" t="s">
        <v>1893</v>
      </c>
      <c r="I924" s="23">
        <v>2014</v>
      </c>
      <c r="J924" s="28">
        <v>1.3516678</v>
      </c>
      <c r="K924" s="28">
        <v>109.90053</v>
      </c>
      <c r="L924" s="2" t="s">
        <v>2001</v>
      </c>
      <c r="M924" s="34">
        <v>2</v>
      </c>
      <c r="N924" t="str">
        <f t="shared" si="14"/>
        <v>Mantap</v>
      </c>
    </row>
    <row r="925" spans="1:14" x14ac:dyDescent="0.35">
      <c r="A925" s="2">
        <v>0</v>
      </c>
      <c r="B925" s="8" t="s">
        <v>923</v>
      </c>
      <c r="C925" s="11" t="s">
        <v>1851</v>
      </c>
      <c r="D925" s="15" t="s">
        <v>1878</v>
      </c>
      <c r="E925" s="17">
        <v>9.4</v>
      </c>
      <c r="F925" s="15">
        <v>10.4</v>
      </c>
      <c r="G925" t="str">
        <f>_xlfn.XLOOKUP(H925,'KODE BANGUNAN ATAS'!$B:$B,'KODE BANGUNAN ATAS'!$C:$C,"N/A",0)</f>
        <v>GORONG GORONG PERSEGI BETON BERTULANG PERMANEN</v>
      </c>
      <c r="H925" s="23" t="s">
        <v>1893</v>
      </c>
      <c r="I925" s="23">
        <v>2014</v>
      </c>
      <c r="J925" s="28">
        <v>1.3391363999999999</v>
      </c>
      <c r="K925" s="28">
        <v>109.896545</v>
      </c>
      <c r="L925" s="2" t="s">
        <v>2001</v>
      </c>
      <c r="M925" s="34">
        <v>2</v>
      </c>
      <c r="N925" t="str">
        <f t="shared" si="14"/>
        <v>Mantap</v>
      </c>
    </row>
    <row r="926" spans="1:14" x14ac:dyDescent="0.35">
      <c r="A926" s="2">
        <v>0</v>
      </c>
      <c r="B926" s="8" t="s">
        <v>924</v>
      </c>
      <c r="C926" s="11" t="s">
        <v>1852</v>
      </c>
      <c r="D926" s="15" t="s">
        <v>1878</v>
      </c>
      <c r="E926" s="17">
        <v>9.9</v>
      </c>
      <c r="F926" s="15">
        <v>6</v>
      </c>
      <c r="G926" t="str">
        <f>_xlfn.XLOOKUP(H926,'KODE BANGUNAN ATAS'!$B:$B,'KODE BANGUNAN ATAS'!$C:$C,"N/A",0)</f>
        <v xml:space="preserve">GELAGAR BETON BERTULANG PERMANEN  </v>
      </c>
      <c r="H926" s="23" t="s">
        <v>1895</v>
      </c>
      <c r="I926" s="23">
        <v>2018</v>
      </c>
      <c r="J926" s="28">
        <v>1.3194660376757401</v>
      </c>
      <c r="K926" s="28">
        <v>109.881201004609</v>
      </c>
      <c r="L926" s="2" t="s">
        <v>2001</v>
      </c>
      <c r="M926" s="34">
        <v>1</v>
      </c>
      <c r="N926" t="str">
        <f t="shared" si="14"/>
        <v>Mantap</v>
      </c>
    </row>
    <row r="927" spans="1:14" x14ac:dyDescent="0.35">
      <c r="A927" s="2">
        <v>0</v>
      </c>
      <c r="B927" s="8" t="s">
        <v>925</v>
      </c>
      <c r="C927" s="11" t="s">
        <v>1853</v>
      </c>
      <c r="D927" s="15" t="s">
        <v>1878</v>
      </c>
      <c r="E927" s="17">
        <v>23</v>
      </c>
      <c r="F927" s="15">
        <v>6</v>
      </c>
      <c r="G927" t="str">
        <f>_xlfn.XLOOKUP(H927,'KODE BANGUNAN ATAS'!$B:$B,'KODE BANGUNAN ATAS'!$C:$C,"N/A",0)</f>
        <v xml:space="preserve">GELAGAR BAJA PERMANEN   </v>
      </c>
      <c r="H927" s="23" t="s">
        <v>1894</v>
      </c>
      <c r="I927" s="23">
        <v>2018</v>
      </c>
      <c r="J927" s="28">
        <v>1.3015310280025001</v>
      </c>
      <c r="K927" s="28">
        <v>109.886051025242</v>
      </c>
      <c r="L927" s="2" t="s">
        <v>2001</v>
      </c>
      <c r="M927" s="34">
        <v>2</v>
      </c>
      <c r="N927" t="str">
        <f t="shared" si="14"/>
        <v>Mantap</v>
      </c>
    </row>
    <row r="928" spans="1:14" x14ac:dyDescent="0.35">
      <c r="A928" s="2">
        <v>0</v>
      </c>
      <c r="B928" s="9" t="s">
        <v>926</v>
      </c>
      <c r="C928" s="11" t="s">
        <v>1854</v>
      </c>
      <c r="D928" s="15" t="s">
        <v>1878</v>
      </c>
      <c r="E928" s="17">
        <v>15.4</v>
      </c>
      <c r="F928" s="15">
        <v>8.8000000000000007</v>
      </c>
      <c r="G928" t="str">
        <f>_xlfn.XLOOKUP(H928,'KODE BANGUNAN ATAS'!$B:$B,'KODE BANGUNAN ATAS'!$C:$C,"N/A",0)</f>
        <v xml:space="preserve">GELAGAR BETON BERTULANG PERMANEN  </v>
      </c>
      <c r="H928" s="23" t="s">
        <v>1895</v>
      </c>
      <c r="I928" s="23">
        <v>2018</v>
      </c>
      <c r="J928" s="28">
        <v>1.2866160180419699</v>
      </c>
      <c r="K928" s="28">
        <v>109.889974007383</v>
      </c>
      <c r="L928" s="2" t="s">
        <v>2001</v>
      </c>
      <c r="M928" s="34">
        <v>3</v>
      </c>
      <c r="N928" t="str">
        <f t="shared" si="14"/>
        <v>Tidak Mantap</v>
      </c>
    </row>
    <row r="929" spans="1:14" x14ac:dyDescent="0.35">
      <c r="A929" s="2">
        <v>0</v>
      </c>
      <c r="B929" s="8" t="s">
        <v>927</v>
      </c>
      <c r="C929" s="11" t="s">
        <v>1855</v>
      </c>
      <c r="D929" s="15" t="s">
        <v>1878</v>
      </c>
      <c r="E929" s="17">
        <v>25.66</v>
      </c>
      <c r="F929" s="15">
        <v>7</v>
      </c>
      <c r="G929" t="str">
        <f>_xlfn.XLOOKUP(H929,'KODE BANGUNAN ATAS'!$B:$B,'KODE BANGUNAN ATAS'!$C:$C,"N/A",0)</f>
        <v xml:space="preserve">GELAGAR BAJA PERMANEN   </v>
      </c>
      <c r="H929" s="23" t="s">
        <v>1894</v>
      </c>
      <c r="I929" s="23">
        <v>2018</v>
      </c>
      <c r="J929" s="28">
        <v>1.2857420369982699</v>
      </c>
      <c r="K929" s="28">
        <v>109.90485096350299</v>
      </c>
      <c r="L929" s="2" t="s">
        <v>2001</v>
      </c>
      <c r="M929" s="34">
        <v>2</v>
      </c>
      <c r="N929" t="str">
        <f t="shared" si="14"/>
        <v>Mantap</v>
      </c>
    </row>
    <row r="930" spans="1:14" x14ac:dyDescent="0.35">
      <c r="A930" s="2">
        <v>0</v>
      </c>
      <c r="B930" s="8" t="s">
        <v>928</v>
      </c>
      <c r="C930" s="11" t="s">
        <v>1856</v>
      </c>
      <c r="D930" s="15" t="s">
        <v>1878</v>
      </c>
      <c r="E930" s="17">
        <v>30.6</v>
      </c>
      <c r="F930" s="15">
        <v>7</v>
      </c>
      <c r="G930" t="str">
        <f>_xlfn.XLOOKUP(H930,'KODE BANGUNAN ATAS'!$B:$B,'KODE BANGUNAN ATAS'!$C:$C,"N/A",0)</f>
        <v xml:space="preserve">GELAGAR BAJA PERMANEN   </v>
      </c>
      <c r="H930" s="23" t="s">
        <v>1894</v>
      </c>
      <c r="I930" s="23">
        <v>2018</v>
      </c>
      <c r="J930" s="28">
        <v>1.28000697121024</v>
      </c>
      <c r="K930" s="28">
        <v>109.91880800574999</v>
      </c>
      <c r="L930" s="2" t="s">
        <v>2001</v>
      </c>
      <c r="M930" s="34">
        <v>1</v>
      </c>
      <c r="N930" t="str">
        <f t="shared" si="14"/>
        <v>Mantap</v>
      </c>
    </row>
    <row r="931" spans="1:14" x14ac:dyDescent="0.35">
      <c r="A931" s="2">
        <v>0</v>
      </c>
      <c r="B931" s="8" t="s">
        <v>929</v>
      </c>
      <c r="C931" s="11" t="s">
        <v>1857</v>
      </c>
      <c r="D931" s="15" t="s">
        <v>1882</v>
      </c>
      <c r="E931" s="17">
        <v>61.8</v>
      </c>
      <c r="F931" s="15">
        <v>5.3</v>
      </c>
      <c r="G931" t="str">
        <f>_xlfn.XLOOKUP(H931,'KODE BANGUNAN ATAS'!$B:$B,'KODE BANGUNAN ATAS'!$C:$C,"N/A",0)</f>
        <v xml:space="preserve">RANGKA BAJA AUSTRALIA   </v>
      </c>
      <c r="H931" s="23" t="s">
        <v>1897</v>
      </c>
      <c r="I931" s="23">
        <v>1992</v>
      </c>
      <c r="J931" s="28">
        <v>0.83255197852850005</v>
      </c>
      <c r="K931" s="28">
        <v>110.43253996409476</v>
      </c>
      <c r="L931" s="2" t="s">
        <v>2001</v>
      </c>
      <c r="M931" s="34">
        <v>3</v>
      </c>
      <c r="N931" t="str">
        <f t="shared" si="14"/>
        <v>Tidak Mantap</v>
      </c>
    </row>
    <row r="932" spans="1:14" x14ac:dyDescent="0.35">
      <c r="A932" s="2">
        <v>0</v>
      </c>
      <c r="B932" s="8" t="s">
        <v>930</v>
      </c>
      <c r="C932" s="11" t="s">
        <v>1858</v>
      </c>
      <c r="D932" s="15" t="s">
        <v>1882</v>
      </c>
      <c r="E932" s="17">
        <v>10.6</v>
      </c>
      <c r="F932" s="15">
        <v>10.4</v>
      </c>
      <c r="G932" t="str">
        <f>_xlfn.XLOOKUP(H932,'KODE BANGUNAN ATAS'!$B:$B,'KODE BANGUNAN ATAS'!$C:$C,"N/A",0)</f>
        <v>GORONG GORONG PERSEGI BETON BERTULANG PERMANEN</v>
      </c>
      <c r="H932" s="23" t="s">
        <v>1893</v>
      </c>
      <c r="I932" s="23">
        <v>2022</v>
      </c>
      <c r="J932" s="28">
        <v>0.83382401615381196</v>
      </c>
      <c r="K932" s="28">
        <v>110.43341998010874</v>
      </c>
      <c r="L932" s="2" t="s">
        <v>2001</v>
      </c>
      <c r="M932" s="34">
        <v>2</v>
      </c>
      <c r="N932" t="str">
        <f t="shared" si="14"/>
        <v>Mantap</v>
      </c>
    </row>
    <row r="933" spans="1:14" x14ac:dyDescent="0.35">
      <c r="A933" s="2">
        <v>0</v>
      </c>
      <c r="B933" s="8" t="s">
        <v>931</v>
      </c>
      <c r="C933" s="11" t="s">
        <v>1859</v>
      </c>
      <c r="D933" s="15" t="s">
        <v>1882</v>
      </c>
      <c r="E933" s="17">
        <v>6.88</v>
      </c>
      <c r="F933" s="15">
        <v>14.8</v>
      </c>
      <c r="G933" t="str">
        <f>_xlfn.XLOOKUP(H933,'KODE BANGUNAN ATAS'!$B:$B,'KODE BANGUNAN ATAS'!$C:$C,"N/A",0)</f>
        <v>GORONG GORONG PERSEGI BETON BERTULANG PERMANEN</v>
      </c>
      <c r="H933" s="23" t="s">
        <v>1893</v>
      </c>
      <c r="I933" s="23">
        <v>2015</v>
      </c>
      <c r="J933" s="28">
        <v>0.837610037997365</v>
      </c>
      <c r="K933" s="28">
        <v>110.45083103701472</v>
      </c>
      <c r="L933" s="2" t="s">
        <v>2001</v>
      </c>
      <c r="M933" s="34">
        <v>2</v>
      </c>
      <c r="N933" t="str">
        <f t="shared" si="14"/>
        <v>Mantap</v>
      </c>
    </row>
    <row r="934" spans="1:14" x14ac:dyDescent="0.35">
      <c r="A934" s="2">
        <v>0</v>
      </c>
      <c r="B934" s="8" t="s">
        <v>932</v>
      </c>
      <c r="C934" s="11" t="s">
        <v>1860</v>
      </c>
      <c r="D934" s="15" t="s">
        <v>1882</v>
      </c>
      <c r="E934" s="17">
        <v>6.8</v>
      </c>
      <c r="F934" s="15">
        <v>9.6</v>
      </c>
      <c r="G934" t="str">
        <f>_xlfn.XLOOKUP(H934,'KODE BANGUNAN ATAS'!$B:$B,'KODE BANGUNAN ATAS'!$C:$C,"N/A",0)</f>
        <v>GORONG GORONG PERSEGI BETON BERTULANG PERMANEN</v>
      </c>
      <c r="H934" s="23" t="s">
        <v>1893</v>
      </c>
      <c r="I934" s="23">
        <v>2015</v>
      </c>
      <c r="J934" s="28">
        <v>0.838270029053092</v>
      </c>
      <c r="K934" s="28">
        <v>110.45212998054922</v>
      </c>
      <c r="L934" s="2" t="s">
        <v>2001</v>
      </c>
      <c r="M934" s="34">
        <v>2</v>
      </c>
      <c r="N934" t="str">
        <f t="shared" si="14"/>
        <v>Mantap</v>
      </c>
    </row>
    <row r="935" spans="1:14" x14ac:dyDescent="0.35">
      <c r="A935" s="2">
        <v>0</v>
      </c>
      <c r="B935" s="8" t="s">
        <v>933</v>
      </c>
      <c r="C935" s="11" t="s">
        <v>1861</v>
      </c>
      <c r="D935" s="15" t="s">
        <v>1882</v>
      </c>
      <c r="E935" s="17">
        <v>30.6</v>
      </c>
      <c r="F935" s="15">
        <v>9.5</v>
      </c>
      <c r="G935" t="str">
        <f>_xlfn.XLOOKUP(H935,'KODE BANGUNAN ATAS'!$B:$B,'KODE BANGUNAN ATAS'!$C:$C,"N/A",0)</f>
        <v xml:space="preserve">GELAGAR BAJA PERMANEN   </v>
      </c>
      <c r="H935" s="23" t="s">
        <v>1894</v>
      </c>
      <c r="I935" s="23">
        <v>2018</v>
      </c>
      <c r="J935" s="28">
        <v>0.84001799114048503</v>
      </c>
      <c r="K935" s="28">
        <v>110.47575303353369</v>
      </c>
      <c r="L935" s="2" t="s">
        <v>2001</v>
      </c>
      <c r="M935" s="34">
        <v>2</v>
      </c>
      <c r="N935" t="str">
        <f t="shared" si="14"/>
        <v>Mantap</v>
      </c>
    </row>
    <row r="936" spans="1:14" x14ac:dyDescent="0.35">
      <c r="A936" s="2">
        <v>0</v>
      </c>
      <c r="B936" s="8" t="s">
        <v>934</v>
      </c>
      <c r="C936" s="11" t="s">
        <v>1862</v>
      </c>
      <c r="D936" s="15" t="s">
        <v>1882</v>
      </c>
      <c r="E936" s="17">
        <v>25.74</v>
      </c>
      <c r="F936" s="15">
        <v>9.5500000000000007</v>
      </c>
      <c r="G936" t="str">
        <f>_xlfn.XLOOKUP(H936,'KODE BANGUNAN ATAS'!$B:$B,'KODE BANGUNAN ATAS'!$C:$C,"N/A",0)</f>
        <v xml:space="preserve">GELAGAR BAJA PERMANEN   </v>
      </c>
      <c r="H936" s="23" t="s">
        <v>1894</v>
      </c>
      <c r="I936" s="23">
        <v>2018</v>
      </c>
      <c r="J936" s="28">
        <v>0.84343797527253594</v>
      </c>
      <c r="K936" s="28">
        <v>110.4887159820646</v>
      </c>
      <c r="L936" s="2" t="s">
        <v>2001</v>
      </c>
      <c r="M936" s="34">
        <v>1</v>
      </c>
      <c r="N936" t="str">
        <f t="shared" si="14"/>
        <v>Mantap</v>
      </c>
    </row>
    <row r="937" spans="1:14" x14ac:dyDescent="0.35">
      <c r="A937" s="2">
        <v>0</v>
      </c>
      <c r="B937" s="8" t="s">
        <v>935</v>
      </c>
      <c r="C937" s="11" t="s">
        <v>1863</v>
      </c>
      <c r="D937" s="15" t="s">
        <v>1882</v>
      </c>
      <c r="E937" s="17">
        <v>20.399999999999999</v>
      </c>
      <c r="F937" s="15">
        <v>9.65</v>
      </c>
      <c r="G937" t="str">
        <f>_xlfn.XLOOKUP(H937,'KODE BANGUNAN ATAS'!$B:$B,'KODE BANGUNAN ATAS'!$C:$C,"N/A",0)</f>
        <v xml:space="preserve">GELAGAR BAJA PERMANEN   </v>
      </c>
      <c r="H937" s="23" t="s">
        <v>1894</v>
      </c>
      <c r="I937" s="23">
        <v>2024</v>
      </c>
      <c r="J937" s="28">
        <v>0.84280500000000003</v>
      </c>
      <c r="K937" s="28">
        <v>110.490638</v>
      </c>
      <c r="L937" s="2" t="s">
        <v>2001</v>
      </c>
      <c r="M937" s="34">
        <v>1</v>
      </c>
      <c r="N937" t="str">
        <f t="shared" si="14"/>
        <v>Mantap</v>
      </c>
    </row>
    <row r="938" spans="1:14" x14ac:dyDescent="0.35">
      <c r="A938" s="2">
        <v>0</v>
      </c>
      <c r="B938" s="8" t="s">
        <v>936</v>
      </c>
      <c r="C938" s="11" t="s">
        <v>1864</v>
      </c>
      <c r="D938" s="15" t="s">
        <v>1882</v>
      </c>
      <c r="E938" s="17">
        <v>10.25</v>
      </c>
      <c r="F938" s="15">
        <v>14.83</v>
      </c>
      <c r="G938" t="str">
        <f>_xlfn.XLOOKUP(H938,'KODE BANGUNAN ATAS'!$B:$B,'KODE BANGUNAN ATAS'!$C:$C,"N/A",0)</f>
        <v>GORONG GORONG PERSEGI BETON BERTULANG PERMANEN</v>
      </c>
      <c r="H938" s="23" t="s">
        <v>1893</v>
      </c>
      <c r="I938" s="23">
        <v>2019</v>
      </c>
      <c r="J938" s="28">
        <v>0.83359000000000005</v>
      </c>
      <c r="K938" s="28">
        <v>110.50754999999999</v>
      </c>
      <c r="L938" s="2" t="s">
        <v>2001</v>
      </c>
      <c r="M938" s="34">
        <v>1</v>
      </c>
      <c r="N938" t="str">
        <f t="shared" si="14"/>
        <v>Mantap</v>
      </c>
    </row>
    <row r="939" spans="1:14" x14ac:dyDescent="0.35">
      <c r="A939" s="2">
        <v>0</v>
      </c>
      <c r="B939" s="8" t="s">
        <v>937</v>
      </c>
      <c r="C939" s="11" t="s">
        <v>1865</v>
      </c>
      <c r="D939" s="15" t="s">
        <v>1882</v>
      </c>
      <c r="E939" s="17">
        <v>10.3</v>
      </c>
      <c r="F939" s="15">
        <v>15</v>
      </c>
      <c r="G939" t="str">
        <f>_xlfn.XLOOKUP(H939,'KODE BANGUNAN ATAS'!$B:$B,'KODE BANGUNAN ATAS'!$C:$C,"N/A",0)</f>
        <v>GORONG GORONG PERSEGI BETON BERTULANG PERMANEN</v>
      </c>
      <c r="H939" s="23" t="s">
        <v>1893</v>
      </c>
      <c r="I939" s="23">
        <v>2019</v>
      </c>
      <c r="J939" s="28">
        <v>0.83155999999999997</v>
      </c>
      <c r="K939" s="28">
        <v>110.51595</v>
      </c>
      <c r="L939" s="2" t="s">
        <v>2001</v>
      </c>
      <c r="M939" s="34">
        <v>1</v>
      </c>
      <c r="N939" t="str">
        <f t="shared" si="14"/>
        <v>Mantap</v>
      </c>
    </row>
    <row r="940" spans="1:14" x14ac:dyDescent="0.35">
      <c r="A940" s="2">
        <v>0</v>
      </c>
      <c r="B940" s="8" t="s">
        <v>938</v>
      </c>
      <c r="C940" s="11" t="s">
        <v>1866</v>
      </c>
      <c r="D940" s="15" t="s">
        <v>1882</v>
      </c>
      <c r="E940" s="17">
        <v>10.23</v>
      </c>
      <c r="F940" s="15">
        <v>14.9</v>
      </c>
      <c r="G940" t="str">
        <f>_xlfn.XLOOKUP(H940,'KODE BANGUNAN ATAS'!$B:$B,'KODE BANGUNAN ATAS'!$C:$C,"N/A",0)</f>
        <v>GORONG GORONG PERSEGI BETON BERTULANG PERMANEN</v>
      </c>
      <c r="H940" s="23" t="s">
        <v>1893</v>
      </c>
      <c r="I940" s="23">
        <v>2019</v>
      </c>
      <c r="J940" s="28">
        <v>0.82774898037314404</v>
      </c>
      <c r="K940" s="28">
        <v>110.52416103892028</v>
      </c>
      <c r="L940" s="2" t="s">
        <v>2001</v>
      </c>
      <c r="M940" s="34">
        <v>1</v>
      </c>
      <c r="N940" t="str">
        <f t="shared" si="14"/>
        <v>Mantap</v>
      </c>
    </row>
    <row r="941" spans="1:14" x14ac:dyDescent="0.35">
      <c r="A941" s="2">
        <v>0</v>
      </c>
      <c r="B941" s="8" t="s">
        <v>939</v>
      </c>
      <c r="C941" s="11" t="s">
        <v>1867</v>
      </c>
      <c r="D941" s="15" t="s">
        <v>1882</v>
      </c>
      <c r="E941" s="17">
        <v>10.75</v>
      </c>
      <c r="F941" s="15">
        <v>15</v>
      </c>
      <c r="G941" t="str">
        <f>_xlfn.XLOOKUP(H941,'KODE BANGUNAN ATAS'!$B:$B,'KODE BANGUNAN ATAS'!$C:$C,"N/A",0)</f>
        <v>GORONG GORONG PERSEGI BETON BERTULANG PERMANEN</v>
      </c>
      <c r="H941" s="23" t="s">
        <v>1893</v>
      </c>
      <c r="I941" s="23">
        <v>2019</v>
      </c>
      <c r="J941" s="28">
        <v>0.82507498562336001</v>
      </c>
      <c r="K941" s="28">
        <v>110.53846299648285</v>
      </c>
      <c r="L941" s="2" t="s">
        <v>2001</v>
      </c>
      <c r="M941" s="34">
        <v>1</v>
      </c>
      <c r="N941" t="str">
        <f t="shared" si="14"/>
        <v>Mantap</v>
      </c>
    </row>
    <row r="942" spans="1:14" x14ac:dyDescent="0.35">
      <c r="A942" s="2">
        <v>0</v>
      </c>
      <c r="B942" s="8" t="s">
        <v>940</v>
      </c>
      <c r="C942" s="11" t="s">
        <v>1868</v>
      </c>
      <c r="D942" s="15" t="s">
        <v>1882</v>
      </c>
      <c r="E942" s="17">
        <v>10.38</v>
      </c>
      <c r="F942" s="15">
        <v>15</v>
      </c>
      <c r="G942" t="str">
        <f>_xlfn.XLOOKUP(H942,'KODE BANGUNAN ATAS'!$B:$B,'KODE BANGUNAN ATAS'!$C:$C,"N/A",0)</f>
        <v>GORONG GORONG PERSEGI BETON BERTULANG PERMANEN</v>
      </c>
      <c r="H942" s="23" t="s">
        <v>1893</v>
      </c>
      <c r="I942" s="23">
        <v>2019</v>
      </c>
      <c r="J942" s="28">
        <v>0.80948397517204296</v>
      </c>
      <c r="K942" s="28">
        <v>110.56447598151863</v>
      </c>
      <c r="L942" s="2" t="s">
        <v>2001</v>
      </c>
      <c r="M942" s="34">
        <v>2</v>
      </c>
      <c r="N942" t="str">
        <f t="shared" si="14"/>
        <v>Mantap</v>
      </c>
    </row>
    <row r="943" spans="1:14" x14ac:dyDescent="0.35">
      <c r="A943" s="2">
        <v>0</v>
      </c>
      <c r="B943" s="8" t="s">
        <v>941</v>
      </c>
      <c r="C943" s="11" t="s">
        <v>1869</v>
      </c>
      <c r="D943" s="15" t="s">
        <v>1882</v>
      </c>
      <c r="E943" s="17">
        <v>10.1</v>
      </c>
      <c r="F943" s="15">
        <v>14.9</v>
      </c>
      <c r="G943" t="str">
        <f>_xlfn.XLOOKUP(H943,'KODE BANGUNAN ATAS'!$B:$B,'KODE BANGUNAN ATAS'!$C:$C,"N/A",0)</f>
        <v>GORONG GORONG PERSEGI BETON BERTULANG PERMANEN</v>
      </c>
      <c r="H943" s="23" t="s">
        <v>1893</v>
      </c>
      <c r="I943" s="23">
        <v>2019</v>
      </c>
      <c r="J943" s="28">
        <v>0.81297503784298897</v>
      </c>
      <c r="K943" s="28">
        <v>110.57968502864242</v>
      </c>
      <c r="L943" s="2" t="s">
        <v>2001</v>
      </c>
      <c r="M943" s="34">
        <v>1</v>
      </c>
      <c r="N943" t="str">
        <f t="shared" si="14"/>
        <v>Mantap</v>
      </c>
    </row>
    <row r="944" spans="1:14" x14ac:dyDescent="0.35">
      <c r="A944" s="2">
        <v>0</v>
      </c>
      <c r="B944" s="8" t="s">
        <v>942</v>
      </c>
      <c r="C944" s="11" t="s">
        <v>1870</v>
      </c>
      <c r="D944" s="15" t="s">
        <v>1882</v>
      </c>
      <c r="E944" s="17">
        <v>6.86</v>
      </c>
      <c r="F944" s="15">
        <v>15</v>
      </c>
      <c r="G944" t="str">
        <f>_xlfn.XLOOKUP(H944,'KODE BANGUNAN ATAS'!$B:$B,'KODE BANGUNAN ATAS'!$C:$C,"N/A",0)</f>
        <v>GORONG GORONG PERSEGI BETON BERTULANG PERMANEN</v>
      </c>
      <c r="H944" s="23" t="s">
        <v>1893</v>
      </c>
      <c r="I944" s="23">
        <v>2017</v>
      </c>
      <c r="J944" s="28">
        <v>0.81469399854540803</v>
      </c>
      <c r="K944" s="28">
        <v>110.59801700524986</v>
      </c>
      <c r="L944" s="2" t="s">
        <v>2001</v>
      </c>
      <c r="M944" s="34">
        <v>2</v>
      </c>
      <c r="N944" t="str">
        <f t="shared" si="14"/>
        <v>Mantap</v>
      </c>
    </row>
    <row r="945" spans="1:14" x14ac:dyDescent="0.35">
      <c r="A945" s="2">
        <v>0</v>
      </c>
      <c r="B945" s="8" t="s">
        <v>943</v>
      </c>
      <c r="C945" s="11" t="s">
        <v>1871</v>
      </c>
      <c r="D945" s="15" t="s">
        <v>1882</v>
      </c>
      <c r="E945" s="17">
        <v>9.9</v>
      </c>
      <c r="F945" s="15">
        <v>14.8</v>
      </c>
      <c r="G945" t="str">
        <f>_xlfn.XLOOKUP(H945,'KODE BANGUNAN ATAS'!$B:$B,'KODE BANGUNAN ATAS'!$C:$C,"N/A",0)</f>
        <v>GORONG GORONG PERSEGI BETON BERTULANG PERMANEN</v>
      </c>
      <c r="H945" s="23" t="s">
        <v>1893</v>
      </c>
      <c r="I945" s="23">
        <v>2017</v>
      </c>
      <c r="J945" s="28">
        <v>0.81337602809071496</v>
      </c>
      <c r="K945" s="28">
        <v>110.60316902585328</v>
      </c>
      <c r="L945" s="2" t="s">
        <v>2001</v>
      </c>
      <c r="M945" s="34">
        <v>2</v>
      </c>
      <c r="N945" t="str">
        <f t="shared" si="14"/>
        <v>Mantap</v>
      </c>
    </row>
    <row r="946" spans="1:14" x14ac:dyDescent="0.35">
      <c r="A946" s="2">
        <v>0</v>
      </c>
      <c r="B946" s="8" t="s">
        <v>944</v>
      </c>
      <c r="C946" s="11" t="s">
        <v>1872</v>
      </c>
      <c r="D946" s="15" t="s">
        <v>1882</v>
      </c>
      <c r="E946" s="17">
        <v>7.1</v>
      </c>
      <c r="F946" s="15">
        <v>10.4</v>
      </c>
      <c r="G946" t="str">
        <f>_xlfn.XLOOKUP(H946,'KODE BANGUNAN ATAS'!$B:$B,'KODE BANGUNAN ATAS'!$C:$C,"N/A",0)</f>
        <v>GORONG GORONG PERSEGI BETON BERTULANG PERMANEN</v>
      </c>
      <c r="H946" s="23" t="s">
        <v>1893</v>
      </c>
      <c r="I946" s="23">
        <v>2023</v>
      </c>
      <c r="J946" s="28">
        <v>0.80947601236403</v>
      </c>
      <c r="K946" s="28">
        <v>110.61968296766281</v>
      </c>
      <c r="L946" s="2" t="s">
        <v>2001</v>
      </c>
      <c r="M946" s="34">
        <v>2</v>
      </c>
      <c r="N946" t="str">
        <f t="shared" si="14"/>
        <v>Mantap</v>
      </c>
    </row>
    <row r="947" spans="1:14" x14ac:dyDescent="0.35">
      <c r="A947" s="2">
        <v>0</v>
      </c>
      <c r="B947" s="8" t="s">
        <v>945</v>
      </c>
      <c r="C947" s="11" t="s">
        <v>1873</v>
      </c>
      <c r="D947" s="15" t="s">
        <v>1882</v>
      </c>
      <c r="E947" s="17">
        <v>10.199999999999999</v>
      </c>
      <c r="F947" s="15">
        <v>14.9</v>
      </c>
      <c r="G947" t="str">
        <f>_xlfn.XLOOKUP(H947,'KODE BANGUNAN ATAS'!$B:$B,'KODE BANGUNAN ATAS'!$C:$C,"N/A",0)</f>
        <v>GORONG GORONG PERSEGI BETON BERTULANG PERMANEN</v>
      </c>
      <c r="H947" s="23" t="s">
        <v>1893</v>
      </c>
      <c r="I947" s="23">
        <v>2019</v>
      </c>
      <c r="J947" s="28">
        <v>0.80422000000000005</v>
      </c>
      <c r="K947" s="28">
        <v>110.63821</v>
      </c>
      <c r="L947" s="2" t="s">
        <v>2001</v>
      </c>
      <c r="M947" s="34">
        <v>1</v>
      </c>
      <c r="N947" t="str">
        <f t="shared" si="14"/>
        <v>Mantap</v>
      </c>
    </row>
    <row r="948" spans="1:14" x14ac:dyDescent="0.35">
      <c r="A948" s="2">
        <v>0</v>
      </c>
      <c r="B948" s="8" t="s">
        <v>946</v>
      </c>
      <c r="C948" s="11" t="s">
        <v>1874</v>
      </c>
      <c r="D948" s="15" t="s">
        <v>1886</v>
      </c>
      <c r="E948" s="17">
        <v>25.6</v>
      </c>
      <c r="F948" s="15">
        <v>9.5500000000000007</v>
      </c>
      <c r="G948" t="str">
        <f>_xlfn.XLOOKUP(H948,'KODE BANGUNAN ATAS'!$B:$B,'KODE BANGUNAN ATAS'!$C:$C,"N/A",0)</f>
        <v xml:space="preserve">GELAGAR BAJA PERMANEN   </v>
      </c>
      <c r="H948" s="23" t="s">
        <v>1894</v>
      </c>
      <c r="I948" s="23">
        <v>2022</v>
      </c>
      <c r="J948" s="28">
        <v>0.89119898155331601</v>
      </c>
      <c r="K948" s="28">
        <v>111.13993001170456</v>
      </c>
      <c r="L948" s="2" t="s">
        <v>2001</v>
      </c>
      <c r="M948" s="34">
        <v>2</v>
      </c>
      <c r="N948" t="str">
        <f t="shared" si="14"/>
        <v>Mantap</v>
      </c>
    </row>
    <row r="949" spans="1:14" x14ac:dyDescent="0.35">
      <c r="A949" s="2">
        <v>0</v>
      </c>
      <c r="B949" s="8" t="s">
        <v>947</v>
      </c>
      <c r="C949" s="11" t="s">
        <v>1875</v>
      </c>
      <c r="D949" s="15" t="s">
        <v>1886</v>
      </c>
      <c r="E949" s="17">
        <v>15</v>
      </c>
      <c r="F949" s="15">
        <v>5.12</v>
      </c>
      <c r="G949" t="str">
        <f>_xlfn.XLOOKUP(H949,'KODE BANGUNAN ATAS'!$B:$B,'KODE BANGUNAN ATAS'!$C:$C,"N/A",0)</f>
        <v>RANGKA BAJA DARURAT (BAILEY, ACROW, TRANSPANEL)</v>
      </c>
      <c r="H949" s="23" t="s">
        <v>1909</v>
      </c>
      <c r="I949" s="23">
        <v>2020</v>
      </c>
      <c r="J949" s="28">
        <v>0.94183598645031497</v>
      </c>
      <c r="K949" s="28">
        <v>111.09647101722658</v>
      </c>
      <c r="L949" s="2" t="s">
        <v>2001</v>
      </c>
      <c r="M949" s="34">
        <v>3</v>
      </c>
      <c r="N949" t="str">
        <f t="shared" si="14"/>
        <v>Tidak Mantap</v>
      </c>
    </row>
    <row r="956" spans="1:14" x14ac:dyDescent="0.35">
      <c r="M956" s="15"/>
    </row>
  </sheetData>
  <autoFilter ref="A1:K949" xr:uid="{BF0E5FB5-0D28-45A5-A686-B09F1CC56816}"/>
  <conditionalFormatting sqref="A2:A949">
    <cfRule type="expression" dxfId="2" priority="1" stopIfTrue="1">
      <formula>AND(A2&lt;&gt;"",ISNUMBER(A2)=FALSE)</formula>
    </cfRule>
  </conditionalFormatting>
  <conditionalFormatting sqref="F574">
    <cfRule type="expression" dxfId="1" priority="3" stopIfTrue="1">
      <formula>AND(F574&lt;&gt;"",ISNUMBER(F574)=FALSE)</formula>
    </cfRule>
  </conditionalFormatting>
  <conditionalFormatting sqref="J574:K574">
    <cfRule type="expression" dxfId="0" priority="2" stopIfTrue="1">
      <formula>AND(J574&lt;&gt;"",ISNUMBER(J574)=FALSE)</formula>
    </cfRule>
  </conditionalFormatting>
  <dataValidations count="1">
    <dataValidation type="list" allowBlank="1" showErrorMessage="1" sqref="L2:L949" xr:uid="{8506A533-E9C8-4BD9-9D35-9BF5C901412C}">
      <formula1>"Standar,Khusus"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2E1A-2248-47D6-9D1C-B2D51418ED47}">
  <dimension ref="A1:C50"/>
  <sheetViews>
    <sheetView topLeftCell="A10" workbookViewId="0">
      <selection activeCell="J7" sqref="J7"/>
    </sheetView>
  </sheetViews>
  <sheetFormatPr defaultRowHeight="14.5" x14ac:dyDescent="0.35"/>
  <cols>
    <col min="3" max="3" width="38.26953125" style="32" customWidth="1"/>
  </cols>
  <sheetData>
    <row r="1" spans="1:3" x14ac:dyDescent="0.35">
      <c r="A1" t="s">
        <v>1922</v>
      </c>
      <c r="B1" t="s">
        <v>1923</v>
      </c>
      <c r="C1" s="32" t="s">
        <v>1950</v>
      </c>
    </row>
    <row r="2" spans="1:3" ht="29" x14ac:dyDescent="0.35">
      <c r="A2">
        <v>1</v>
      </c>
      <c r="B2" t="s">
        <v>1924</v>
      </c>
      <c r="C2" s="32" t="s">
        <v>1951</v>
      </c>
    </row>
    <row r="3" spans="1:3" ht="29" x14ac:dyDescent="0.35">
      <c r="A3">
        <v>2</v>
      </c>
      <c r="B3" t="s">
        <v>1925</v>
      </c>
      <c r="C3" s="32" t="s">
        <v>1952</v>
      </c>
    </row>
    <row r="4" spans="1:3" ht="29" x14ac:dyDescent="0.35">
      <c r="A4">
        <v>3</v>
      </c>
      <c r="B4" t="s">
        <v>1893</v>
      </c>
      <c r="C4" s="32" t="s">
        <v>1953</v>
      </c>
    </row>
    <row r="5" spans="1:3" ht="29" x14ac:dyDescent="0.35">
      <c r="A5">
        <v>4</v>
      </c>
      <c r="B5" t="s">
        <v>1926</v>
      </c>
      <c r="C5" s="32" t="s">
        <v>1954</v>
      </c>
    </row>
    <row r="6" spans="1:3" x14ac:dyDescent="0.35">
      <c r="A6">
        <v>5</v>
      </c>
      <c r="B6" t="s">
        <v>1911</v>
      </c>
      <c r="C6" s="32" t="s">
        <v>1955</v>
      </c>
    </row>
    <row r="7" spans="1:3" ht="29" x14ac:dyDescent="0.35">
      <c r="A7">
        <v>6</v>
      </c>
      <c r="B7" t="s">
        <v>1927</v>
      </c>
      <c r="C7" s="32" t="s">
        <v>1956</v>
      </c>
    </row>
    <row r="8" spans="1:3" x14ac:dyDescent="0.35">
      <c r="A8">
        <v>7</v>
      </c>
      <c r="B8" t="s">
        <v>1928</v>
      </c>
      <c r="C8" s="32" t="s">
        <v>1957</v>
      </c>
    </row>
    <row r="9" spans="1:3" x14ac:dyDescent="0.35">
      <c r="A9">
        <v>8</v>
      </c>
      <c r="B9" t="s">
        <v>1929</v>
      </c>
      <c r="C9" s="32" t="s">
        <v>1958</v>
      </c>
    </row>
    <row r="10" spans="1:3" ht="29" x14ac:dyDescent="0.35">
      <c r="A10">
        <v>9</v>
      </c>
      <c r="B10" t="s">
        <v>1930</v>
      </c>
      <c r="C10" s="32" t="s">
        <v>1959</v>
      </c>
    </row>
    <row r="11" spans="1:3" x14ac:dyDescent="0.35">
      <c r="A11">
        <v>10</v>
      </c>
      <c r="B11" t="s">
        <v>1913</v>
      </c>
      <c r="C11" s="32" t="s">
        <v>1960</v>
      </c>
    </row>
    <row r="12" spans="1:3" x14ac:dyDescent="0.35">
      <c r="A12">
        <v>11</v>
      </c>
      <c r="B12" t="s">
        <v>1901</v>
      </c>
      <c r="C12" s="32" t="s">
        <v>1961</v>
      </c>
    </row>
    <row r="13" spans="1:3" x14ac:dyDescent="0.35">
      <c r="A13">
        <v>12</v>
      </c>
      <c r="B13" t="s">
        <v>1914</v>
      </c>
      <c r="C13" s="32" t="s">
        <v>1962</v>
      </c>
    </row>
    <row r="14" spans="1:3" x14ac:dyDescent="0.35">
      <c r="A14">
        <v>13</v>
      </c>
      <c r="B14" t="s">
        <v>1894</v>
      </c>
      <c r="C14" s="32" t="s">
        <v>1963</v>
      </c>
    </row>
    <row r="15" spans="1:3" x14ac:dyDescent="0.35">
      <c r="A15">
        <v>14</v>
      </c>
      <c r="B15" t="s">
        <v>1899</v>
      </c>
      <c r="C15" s="32" t="s">
        <v>1964</v>
      </c>
    </row>
    <row r="16" spans="1:3" x14ac:dyDescent="0.35">
      <c r="A16">
        <v>15</v>
      </c>
      <c r="B16" t="s">
        <v>1895</v>
      </c>
      <c r="C16" s="32" t="s">
        <v>1965</v>
      </c>
    </row>
    <row r="17" spans="1:3" x14ac:dyDescent="0.35">
      <c r="A17">
        <v>16</v>
      </c>
      <c r="B17" t="s">
        <v>1931</v>
      </c>
      <c r="C17" s="32" t="s">
        <v>1966</v>
      </c>
    </row>
    <row r="18" spans="1:3" x14ac:dyDescent="0.35">
      <c r="A18">
        <v>17</v>
      </c>
      <c r="B18" t="s">
        <v>1932</v>
      </c>
      <c r="C18" s="32" t="s">
        <v>1967</v>
      </c>
    </row>
    <row r="19" spans="1:3" ht="29" x14ac:dyDescent="0.35">
      <c r="A19">
        <v>18</v>
      </c>
      <c r="B19" t="s">
        <v>1915</v>
      </c>
      <c r="C19" s="32" t="s">
        <v>1968</v>
      </c>
    </row>
    <row r="20" spans="1:3" ht="29" x14ac:dyDescent="0.35">
      <c r="A20">
        <v>19</v>
      </c>
      <c r="B20" t="s">
        <v>1933</v>
      </c>
      <c r="C20" s="32" t="s">
        <v>1969</v>
      </c>
    </row>
    <row r="21" spans="1:3" ht="29" x14ac:dyDescent="0.35">
      <c r="A21">
        <v>20</v>
      </c>
      <c r="B21" t="s">
        <v>1905</v>
      </c>
      <c r="C21" s="32" t="s">
        <v>1970</v>
      </c>
    </row>
    <row r="22" spans="1:3" x14ac:dyDescent="0.35">
      <c r="A22">
        <v>21</v>
      </c>
      <c r="B22" t="s">
        <v>1934</v>
      </c>
      <c r="C22" s="32" t="s">
        <v>1971</v>
      </c>
    </row>
    <row r="23" spans="1:3" ht="29" x14ac:dyDescent="0.35">
      <c r="A23">
        <v>22</v>
      </c>
      <c r="B23" t="s">
        <v>1898</v>
      </c>
      <c r="C23" s="32" t="s">
        <v>1972</v>
      </c>
    </row>
    <row r="24" spans="1:3" x14ac:dyDescent="0.35">
      <c r="A24">
        <v>23</v>
      </c>
      <c r="B24" t="s">
        <v>1935</v>
      </c>
      <c r="C24" s="32" t="s">
        <v>1973</v>
      </c>
    </row>
    <row r="25" spans="1:3" ht="29" x14ac:dyDescent="0.35">
      <c r="A25">
        <v>24</v>
      </c>
      <c r="B25" t="s">
        <v>1936</v>
      </c>
      <c r="C25" s="32" t="s">
        <v>1974</v>
      </c>
    </row>
    <row r="26" spans="1:3" ht="29" x14ac:dyDescent="0.35">
      <c r="A26">
        <v>25</v>
      </c>
      <c r="B26" t="s">
        <v>1902</v>
      </c>
      <c r="C26" s="32" t="s">
        <v>1975</v>
      </c>
    </row>
    <row r="27" spans="1:3" x14ac:dyDescent="0.35">
      <c r="A27">
        <v>26</v>
      </c>
      <c r="B27" t="s">
        <v>1937</v>
      </c>
      <c r="C27" s="32" t="s">
        <v>1976</v>
      </c>
    </row>
    <row r="28" spans="1:3" x14ac:dyDescent="0.35">
      <c r="A28">
        <v>27</v>
      </c>
      <c r="B28" t="s">
        <v>1938</v>
      </c>
      <c r="C28" s="32" t="s">
        <v>1977</v>
      </c>
    </row>
    <row r="29" spans="1:3" x14ac:dyDescent="0.35">
      <c r="A29">
        <v>28</v>
      </c>
      <c r="B29" t="s">
        <v>1939</v>
      </c>
      <c r="C29" s="32" t="s">
        <v>1978</v>
      </c>
    </row>
    <row r="30" spans="1:3" ht="29" x14ac:dyDescent="0.35">
      <c r="A30">
        <v>29</v>
      </c>
      <c r="B30" t="s">
        <v>1940</v>
      </c>
      <c r="C30" s="32" t="s">
        <v>1979</v>
      </c>
    </row>
    <row r="31" spans="1:3" x14ac:dyDescent="0.35">
      <c r="A31">
        <v>30</v>
      </c>
      <c r="B31" t="s">
        <v>1896</v>
      </c>
      <c r="C31" s="32" t="s">
        <v>1980</v>
      </c>
    </row>
    <row r="32" spans="1:3" ht="29" x14ac:dyDescent="0.35">
      <c r="A32">
        <v>31</v>
      </c>
      <c r="B32" t="s">
        <v>1903</v>
      </c>
      <c r="C32" s="32" t="s">
        <v>1981</v>
      </c>
    </row>
    <row r="33" spans="1:3" x14ac:dyDescent="0.35">
      <c r="A33">
        <v>32</v>
      </c>
      <c r="B33" t="s">
        <v>1910</v>
      </c>
      <c r="C33" s="32" t="s">
        <v>1982</v>
      </c>
    </row>
    <row r="34" spans="1:3" ht="29" x14ac:dyDescent="0.35">
      <c r="A34">
        <v>33</v>
      </c>
      <c r="B34" t="s">
        <v>1909</v>
      </c>
      <c r="C34" s="32" t="s">
        <v>1983</v>
      </c>
    </row>
    <row r="35" spans="1:3" ht="29" x14ac:dyDescent="0.35">
      <c r="A35">
        <v>34</v>
      </c>
      <c r="B35" t="s">
        <v>1941</v>
      </c>
      <c r="C35" s="32" t="s">
        <v>1984</v>
      </c>
    </row>
    <row r="36" spans="1:3" x14ac:dyDescent="0.35">
      <c r="A36">
        <v>35</v>
      </c>
      <c r="B36" t="s">
        <v>1897</v>
      </c>
      <c r="C36" s="32" t="s">
        <v>1985</v>
      </c>
    </row>
    <row r="37" spans="1:3" x14ac:dyDescent="0.35">
      <c r="A37">
        <v>36</v>
      </c>
      <c r="B37" t="s">
        <v>1942</v>
      </c>
      <c r="C37" s="32" t="s">
        <v>1986</v>
      </c>
    </row>
    <row r="38" spans="1:3" x14ac:dyDescent="0.35">
      <c r="A38">
        <v>37</v>
      </c>
      <c r="B38" t="s">
        <v>1904</v>
      </c>
      <c r="C38" s="32" t="s">
        <v>1987</v>
      </c>
    </row>
    <row r="39" spans="1:3" x14ac:dyDescent="0.35">
      <c r="A39">
        <v>38</v>
      </c>
      <c r="B39" t="s">
        <v>1943</v>
      </c>
      <c r="C39" s="32" t="s">
        <v>1988</v>
      </c>
    </row>
    <row r="40" spans="1:3" x14ac:dyDescent="0.35">
      <c r="A40">
        <v>39</v>
      </c>
      <c r="B40" t="s">
        <v>1944</v>
      </c>
      <c r="C40" s="32" t="s">
        <v>1989</v>
      </c>
    </row>
    <row r="41" spans="1:3" x14ac:dyDescent="0.35">
      <c r="A41">
        <v>40</v>
      </c>
      <c r="B41" t="s">
        <v>1945</v>
      </c>
      <c r="C41" s="32" t="s">
        <v>1990</v>
      </c>
    </row>
    <row r="42" spans="1:3" x14ac:dyDescent="0.35">
      <c r="A42">
        <v>41</v>
      </c>
      <c r="B42" t="s">
        <v>1912</v>
      </c>
      <c r="C42" s="32" t="s">
        <v>1991</v>
      </c>
    </row>
    <row r="43" spans="1:3" x14ac:dyDescent="0.35">
      <c r="A43">
        <v>42</v>
      </c>
      <c r="B43" t="s">
        <v>1946</v>
      </c>
      <c r="C43" s="32" t="s">
        <v>1992</v>
      </c>
    </row>
    <row r="44" spans="1:3" x14ac:dyDescent="0.35">
      <c r="A44">
        <v>43</v>
      </c>
      <c r="B44" t="s">
        <v>1947</v>
      </c>
      <c r="C44" s="32" t="s">
        <v>1993</v>
      </c>
    </row>
    <row r="45" spans="1:3" x14ac:dyDescent="0.35">
      <c r="A45">
        <v>44</v>
      </c>
      <c r="B45" t="s">
        <v>1906</v>
      </c>
      <c r="C45" s="32" t="s">
        <v>1994</v>
      </c>
    </row>
    <row r="46" spans="1:3" x14ac:dyDescent="0.35">
      <c r="A46">
        <v>45</v>
      </c>
      <c r="B46" t="s">
        <v>1900</v>
      </c>
      <c r="C46" s="32" t="s">
        <v>1995</v>
      </c>
    </row>
    <row r="47" spans="1:3" x14ac:dyDescent="0.35">
      <c r="A47">
        <v>46</v>
      </c>
      <c r="B47" t="s">
        <v>1948</v>
      </c>
      <c r="C47" s="32" t="s">
        <v>1996</v>
      </c>
    </row>
    <row r="48" spans="1:3" x14ac:dyDescent="0.35">
      <c r="A48">
        <v>47</v>
      </c>
      <c r="B48" t="s">
        <v>1949</v>
      </c>
      <c r="C48" s="32" t="s">
        <v>1997</v>
      </c>
    </row>
    <row r="49" spans="1:3" x14ac:dyDescent="0.35">
      <c r="A49">
        <v>48</v>
      </c>
      <c r="B49" t="s">
        <v>1917</v>
      </c>
      <c r="C49" s="32" t="s">
        <v>1998</v>
      </c>
    </row>
    <row r="50" spans="1:3" ht="29" x14ac:dyDescent="0.35">
      <c r="A50">
        <v>49</v>
      </c>
      <c r="B50" t="s">
        <v>1907</v>
      </c>
      <c r="C50" s="32" t="s">
        <v>1999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UMUM</vt:lpstr>
      <vt:lpstr>KODE BANGUNAN ATAS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Iradha Iradha</dc:creator>
  <cp:lastModifiedBy>Iradha Iradha</cp:lastModifiedBy>
  <dcterms:created xsi:type="dcterms:W3CDTF">2025-09-24T07:58:06Z</dcterms:created>
  <dcterms:modified xsi:type="dcterms:W3CDTF">2025-10-10T11:51:30Z</dcterms:modified>
</cp:coreProperties>
</file>